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y Drive\Career\Simply Spreadsheets\I Fund Women\"/>
    </mc:Choice>
  </mc:AlternateContent>
  <xr:revisionPtr revIDLastSave="0" documentId="13_ncr:1_{8F18A433-A9A0-400F-878B-A0F904A440E1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Assumptions" sheetId="1" r:id="rId1"/>
    <sheet name="Weekly Forecast" sheetId="6" state="hidden" r:id="rId2"/>
    <sheet name="12-Month Projections - Best" sheetId="13" r:id="rId3"/>
    <sheet name="12-Month Projections - Moderate" sheetId="11" r:id="rId4"/>
    <sheet name="12-Month Projections - Worst" sheetId="14" r:id="rId5"/>
    <sheet name="Output" sheetId="15" r:id="rId6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4" l="1"/>
  <c r="B7" i="11"/>
  <c r="B31" i="15" l="1"/>
  <c r="B28" i="15"/>
  <c r="B27" i="15"/>
  <c r="B26" i="15"/>
  <c r="B25" i="15"/>
  <c r="B24" i="15"/>
  <c r="B23" i="15"/>
  <c r="B22" i="15"/>
  <c r="B21" i="15"/>
  <c r="B18" i="15"/>
  <c r="B17" i="15"/>
  <c r="B13" i="15"/>
  <c r="B12" i="15"/>
  <c r="B11" i="15"/>
  <c r="B10" i="15"/>
  <c r="B7" i="15"/>
  <c r="C5" i="15"/>
  <c r="B5" i="15"/>
  <c r="D34" i="11" l="1"/>
  <c r="E34" i="15" s="1"/>
  <c r="D34" i="14"/>
  <c r="D34" i="13"/>
  <c r="D34" i="15" s="1"/>
  <c r="O31" i="14"/>
  <c r="N31" i="14"/>
  <c r="M31" i="14"/>
  <c r="L31" i="14"/>
  <c r="K31" i="14"/>
  <c r="J31" i="14"/>
  <c r="I31" i="14"/>
  <c r="H31" i="14"/>
  <c r="G31" i="14"/>
  <c r="F31" i="14"/>
  <c r="E31" i="14"/>
  <c r="D31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D13" i="14"/>
  <c r="E13" i="14" s="1"/>
  <c r="F13" i="14" s="1"/>
  <c r="G13" i="14" s="1"/>
  <c r="H13" i="14" s="1"/>
  <c r="I13" i="14" s="1"/>
  <c r="J13" i="14" s="1"/>
  <c r="K13" i="14" s="1"/>
  <c r="L13" i="14" s="1"/>
  <c r="M13" i="14" s="1"/>
  <c r="N13" i="14" s="1"/>
  <c r="O13" i="14" s="1"/>
  <c r="D12" i="14"/>
  <c r="E12" i="14" s="1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D11" i="14"/>
  <c r="E11" i="14" s="1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D10" i="14"/>
  <c r="E10" i="14" s="1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D9" i="14"/>
  <c r="E9" i="14" s="1"/>
  <c r="B31" i="14"/>
  <c r="B28" i="14"/>
  <c r="B27" i="14"/>
  <c r="B26" i="14"/>
  <c r="B25" i="14"/>
  <c r="B24" i="14"/>
  <c r="B23" i="14"/>
  <c r="B22" i="14"/>
  <c r="B21" i="14"/>
  <c r="B18" i="14"/>
  <c r="B17" i="14"/>
  <c r="B13" i="14"/>
  <c r="B12" i="14"/>
  <c r="B11" i="14"/>
  <c r="B10" i="14"/>
  <c r="C5" i="14"/>
  <c r="B5" i="14"/>
  <c r="O31" i="11"/>
  <c r="N31" i="11"/>
  <c r="M31" i="11"/>
  <c r="L31" i="11"/>
  <c r="K31" i="11"/>
  <c r="J31" i="11"/>
  <c r="I31" i="11"/>
  <c r="H31" i="11"/>
  <c r="G31" i="11"/>
  <c r="F31" i="11"/>
  <c r="E31" i="11"/>
  <c r="D31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D13" i="11"/>
  <c r="E13" i="11" s="1"/>
  <c r="F13" i="11" s="1"/>
  <c r="G13" i="11" s="1"/>
  <c r="H13" i="11" s="1"/>
  <c r="I13" i="11" s="1"/>
  <c r="J13" i="11" s="1"/>
  <c r="K13" i="11" s="1"/>
  <c r="L13" i="11" s="1"/>
  <c r="M13" i="11" s="1"/>
  <c r="N13" i="11" s="1"/>
  <c r="O13" i="11" s="1"/>
  <c r="D12" i="1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D11" i="11"/>
  <c r="E11" i="11" s="1"/>
  <c r="F11" i="11" s="1"/>
  <c r="G11" i="11" s="1"/>
  <c r="H11" i="11" s="1"/>
  <c r="I11" i="11" s="1"/>
  <c r="J11" i="11" s="1"/>
  <c r="K11" i="11" s="1"/>
  <c r="L11" i="11" s="1"/>
  <c r="M11" i="11" s="1"/>
  <c r="N11" i="11" s="1"/>
  <c r="O11" i="11" s="1"/>
  <c r="D10" i="11"/>
  <c r="E10" i="11" s="1"/>
  <c r="F10" i="11" s="1"/>
  <c r="G10" i="11" s="1"/>
  <c r="H10" i="11" s="1"/>
  <c r="I10" i="11" s="1"/>
  <c r="J10" i="11" s="1"/>
  <c r="K10" i="11" s="1"/>
  <c r="L10" i="11" s="1"/>
  <c r="M10" i="11" s="1"/>
  <c r="N10" i="11" s="1"/>
  <c r="O10" i="11" s="1"/>
  <c r="D9" i="11"/>
  <c r="D18" i="11" s="1"/>
  <c r="O31" i="13"/>
  <c r="N31" i="13"/>
  <c r="M31" i="13"/>
  <c r="L31" i="13"/>
  <c r="K31" i="13"/>
  <c r="J31" i="13"/>
  <c r="I31" i="13"/>
  <c r="H31" i="13"/>
  <c r="G31" i="13"/>
  <c r="F31" i="13"/>
  <c r="E31" i="13"/>
  <c r="D31" i="13"/>
  <c r="B31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B28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B27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B26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B25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B24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B23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B2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B21" i="13"/>
  <c r="B18" i="13"/>
  <c r="B17" i="13"/>
  <c r="D13" i="13"/>
  <c r="E13" i="13" s="1"/>
  <c r="F13" i="13" s="1"/>
  <c r="G13" i="13" s="1"/>
  <c r="H13" i="13" s="1"/>
  <c r="I13" i="13" s="1"/>
  <c r="J13" i="13" s="1"/>
  <c r="K13" i="13" s="1"/>
  <c r="L13" i="13" s="1"/>
  <c r="M13" i="13" s="1"/>
  <c r="N13" i="13" s="1"/>
  <c r="O13" i="13" s="1"/>
  <c r="B13" i="13"/>
  <c r="D12" i="13"/>
  <c r="E12" i="13" s="1"/>
  <c r="B12" i="13"/>
  <c r="D11" i="13"/>
  <c r="E11" i="13" s="1"/>
  <c r="F11" i="13" s="1"/>
  <c r="G11" i="13" s="1"/>
  <c r="H11" i="13" s="1"/>
  <c r="I11" i="13" s="1"/>
  <c r="J11" i="13" s="1"/>
  <c r="K11" i="13" s="1"/>
  <c r="L11" i="13" s="1"/>
  <c r="M11" i="13" s="1"/>
  <c r="N11" i="13" s="1"/>
  <c r="O11" i="13" s="1"/>
  <c r="B11" i="13"/>
  <c r="D10" i="13"/>
  <c r="B10" i="13"/>
  <c r="D9" i="13"/>
  <c r="D18" i="13" s="1"/>
  <c r="B7" i="13"/>
  <c r="C5" i="13"/>
  <c r="B5" i="13"/>
  <c r="B31" i="11"/>
  <c r="B22" i="11"/>
  <c r="B23" i="11"/>
  <c r="B24" i="11"/>
  <c r="B25" i="11"/>
  <c r="B26" i="11"/>
  <c r="B27" i="11"/>
  <c r="B28" i="11"/>
  <c r="B21" i="11"/>
  <c r="B18" i="11"/>
  <c r="B17" i="11"/>
  <c r="B13" i="11"/>
  <c r="B12" i="11"/>
  <c r="B11" i="11"/>
  <c r="B10" i="11"/>
  <c r="C5" i="11"/>
  <c r="B5" i="11"/>
  <c r="P28" i="13" l="1"/>
  <c r="D28" i="15" s="1"/>
  <c r="P25" i="13"/>
  <c r="D25" i="15" s="1"/>
  <c r="F34" i="15"/>
  <c r="P22" i="13"/>
  <c r="D22" i="15" s="1"/>
  <c r="P31" i="11"/>
  <c r="E31" i="15" s="1"/>
  <c r="P24" i="13"/>
  <c r="D24" i="15" s="1"/>
  <c r="P26" i="13"/>
  <c r="D26" i="15" s="1"/>
  <c r="P21" i="14"/>
  <c r="F21" i="15" s="1"/>
  <c r="P22" i="14"/>
  <c r="F22" i="15" s="1"/>
  <c r="P25" i="14"/>
  <c r="F25" i="15" s="1"/>
  <c r="P26" i="14"/>
  <c r="F26" i="15" s="1"/>
  <c r="P28" i="14"/>
  <c r="F28" i="15" s="1"/>
  <c r="P31" i="14"/>
  <c r="F31" i="15" s="1"/>
  <c r="P21" i="13"/>
  <c r="D21" i="15" s="1"/>
  <c r="P23" i="13"/>
  <c r="D23" i="15" s="1"/>
  <c r="P31" i="13"/>
  <c r="D31" i="15" s="1"/>
  <c r="P27" i="13"/>
  <c r="D27" i="15" s="1"/>
  <c r="D14" i="13"/>
  <c r="D17" i="13"/>
  <c r="D29" i="13" s="1"/>
  <c r="P27" i="14"/>
  <c r="F27" i="15" s="1"/>
  <c r="P23" i="14"/>
  <c r="F23" i="15" s="1"/>
  <c r="P24" i="14"/>
  <c r="F24" i="15" s="1"/>
  <c r="E18" i="14"/>
  <c r="E17" i="14"/>
  <c r="F9" i="14"/>
  <c r="D18" i="14"/>
  <c r="D14" i="14"/>
  <c r="D17" i="14"/>
  <c r="P13" i="14"/>
  <c r="F13" i="15" s="1"/>
  <c r="P11" i="14"/>
  <c r="F11" i="15" s="1"/>
  <c r="E9" i="11"/>
  <c r="D17" i="11"/>
  <c r="D29" i="11" s="1"/>
  <c r="F12" i="13"/>
  <c r="G12" i="13" s="1"/>
  <c r="H12" i="13" s="1"/>
  <c r="I12" i="13" s="1"/>
  <c r="J12" i="13" s="1"/>
  <c r="K12" i="13" s="1"/>
  <c r="L12" i="13" s="1"/>
  <c r="M12" i="13" s="1"/>
  <c r="N12" i="13" s="1"/>
  <c r="O12" i="13" s="1"/>
  <c r="P13" i="13"/>
  <c r="D13" i="15" s="1"/>
  <c r="E10" i="13"/>
  <c r="F10" i="13" s="1"/>
  <c r="G10" i="13" s="1"/>
  <c r="H10" i="13" s="1"/>
  <c r="I10" i="13" s="1"/>
  <c r="J10" i="13" s="1"/>
  <c r="K10" i="13" s="1"/>
  <c r="L10" i="13" s="1"/>
  <c r="M10" i="13" s="1"/>
  <c r="N10" i="13" s="1"/>
  <c r="O10" i="13" s="1"/>
  <c r="P11" i="13"/>
  <c r="D11" i="15" s="1"/>
  <c r="E9" i="13"/>
  <c r="P28" i="11"/>
  <c r="E28" i="15" s="1"/>
  <c r="P26" i="11"/>
  <c r="E26" i="15" s="1"/>
  <c r="P21" i="11"/>
  <c r="E21" i="15" s="1"/>
  <c r="P24" i="11"/>
  <c r="E24" i="15" s="1"/>
  <c r="P27" i="11"/>
  <c r="E27" i="15" s="1"/>
  <c r="P11" i="11"/>
  <c r="E11" i="15" s="1"/>
  <c r="D14" i="11"/>
  <c r="P13" i="11"/>
  <c r="E13" i="15" s="1"/>
  <c r="P10" i="11"/>
  <c r="E10" i="15" s="1"/>
  <c r="D30" i="13" l="1"/>
  <c r="D32" i="13" s="1"/>
  <c r="D35" i="13" s="1"/>
  <c r="D36" i="13" s="1"/>
  <c r="E34" i="13" s="1"/>
  <c r="D30" i="11"/>
  <c r="D32" i="11" s="1"/>
  <c r="D35" i="11" s="1"/>
  <c r="D36" i="11" s="1"/>
  <c r="E34" i="11" s="1"/>
  <c r="P10" i="13"/>
  <c r="D10" i="15" s="1"/>
  <c r="F17" i="14"/>
  <c r="G9" i="14"/>
  <c r="F18" i="14"/>
  <c r="E14" i="14"/>
  <c r="P10" i="14"/>
  <c r="F10" i="15" s="1"/>
  <c r="D29" i="14"/>
  <c r="D30" i="14" s="1"/>
  <c r="D32" i="14" s="1"/>
  <c r="D35" i="14" s="1"/>
  <c r="D36" i="14" s="1"/>
  <c r="E34" i="14" s="1"/>
  <c r="P12" i="14"/>
  <c r="F12" i="15" s="1"/>
  <c r="E17" i="11"/>
  <c r="E18" i="11"/>
  <c r="F9" i="11"/>
  <c r="F14" i="11" s="1"/>
  <c r="E18" i="13"/>
  <c r="F9" i="13"/>
  <c r="E14" i="13"/>
  <c r="E17" i="13"/>
  <c r="P12" i="13"/>
  <c r="D12" i="15" s="1"/>
  <c r="P22" i="11"/>
  <c r="E22" i="15" s="1"/>
  <c r="P23" i="11"/>
  <c r="E23" i="15" s="1"/>
  <c r="P25" i="11"/>
  <c r="E25" i="15" s="1"/>
  <c r="E14" i="11"/>
  <c r="E29" i="11" l="1"/>
  <c r="E30" i="11" s="1"/>
  <c r="E32" i="11" s="1"/>
  <c r="E35" i="11" s="1"/>
  <c r="E36" i="11" s="1"/>
  <c r="F34" i="11" s="1"/>
  <c r="G17" i="14"/>
  <c r="H9" i="14"/>
  <c r="G18" i="14"/>
  <c r="F14" i="14"/>
  <c r="E29" i="14"/>
  <c r="E30" i="14" s="1"/>
  <c r="E32" i="14" s="1"/>
  <c r="E35" i="14" s="1"/>
  <c r="E36" i="14" s="1"/>
  <c r="F34" i="14" s="1"/>
  <c r="F17" i="11"/>
  <c r="G9" i="11"/>
  <c r="F18" i="11"/>
  <c r="E29" i="13"/>
  <c r="E30" i="13" s="1"/>
  <c r="E32" i="13" s="1"/>
  <c r="E35" i="13" s="1"/>
  <c r="E36" i="13" s="1"/>
  <c r="F34" i="13" s="1"/>
  <c r="F14" i="13"/>
  <c r="G9" i="13"/>
  <c r="F17" i="13"/>
  <c r="F18" i="13"/>
  <c r="I9" i="14" l="1"/>
  <c r="H18" i="14"/>
  <c r="H17" i="14"/>
  <c r="F29" i="14"/>
  <c r="F30" i="14" s="1"/>
  <c r="F32" i="14" s="1"/>
  <c r="F35" i="14" s="1"/>
  <c r="F36" i="14" s="1"/>
  <c r="G34" i="14" s="1"/>
  <c r="G14" i="14"/>
  <c r="F29" i="11"/>
  <c r="F30" i="11" s="1"/>
  <c r="F32" i="11" s="1"/>
  <c r="F35" i="11" s="1"/>
  <c r="F36" i="11" s="1"/>
  <c r="G34" i="11" s="1"/>
  <c r="G17" i="11"/>
  <c r="H9" i="11"/>
  <c r="G18" i="11"/>
  <c r="G14" i="11"/>
  <c r="G14" i="13"/>
  <c r="G17" i="13"/>
  <c r="G18" i="13"/>
  <c r="H9" i="13"/>
  <c r="F29" i="13"/>
  <c r="F30" i="13" s="1"/>
  <c r="F32" i="13" s="1"/>
  <c r="F35" i="13" s="1"/>
  <c r="F36" i="13" s="1"/>
  <c r="G34" i="13" s="1"/>
  <c r="G29" i="11" l="1"/>
  <c r="G30" i="11" s="1"/>
  <c r="G32" i="11" s="1"/>
  <c r="G35" i="11" s="1"/>
  <c r="G36" i="11" s="1"/>
  <c r="H34" i="11" s="1"/>
  <c r="J9" i="14"/>
  <c r="I18" i="14"/>
  <c r="I17" i="14"/>
  <c r="H14" i="14"/>
  <c r="H29" i="14"/>
  <c r="G29" i="14"/>
  <c r="G30" i="14" s="1"/>
  <c r="G32" i="14" s="1"/>
  <c r="G35" i="14" s="1"/>
  <c r="G36" i="14" s="1"/>
  <c r="H34" i="14" s="1"/>
  <c r="I9" i="11"/>
  <c r="H18" i="11"/>
  <c r="H17" i="11"/>
  <c r="H14" i="11"/>
  <c r="H14" i="13"/>
  <c r="I9" i="13"/>
  <c r="H17" i="13"/>
  <c r="H18" i="13"/>
  <c r="G29" i="13"/>
  <c r="G30" i="13" s="1"/>
  <c r="G32" i="13" s="1"/>
  <c r="G35" i="13" s="1"/>
  <c r="G36" i="13" s="1"/>
  <c r="H34" i="13" s="1"/>
  <c r="H29" i="13" l="1"/>
  <c r="H30" i="13" s="1"/>
  <c r="H32" i="13" s="1"/>
  <c r="H35" i="13" s="1"/>
  <c r="H36" i="13" s="1"/>
  <c r="I34" i="13" s="1"/>
  <c r="H29" i="11"/>
  <c r="H30" i="11" s="1"/>
  <c r="H32" i="11" s="1"/>
  <c r="H35" i="11" s="1"/>
  <c r="H36" i="11" s="1"/>
  <c r="I34" i="11" s="1"/>
  <c r="K9" i="14"/>
  <c r="J18" i="14"/>
  <c r="J17" i="14"/>
  <c r="H30" i="14"/>
  <c r="H32" i="14" s="1"/>
  <c r="H35" i="14" s="1"/>
  <c r="H36" i="14" s="1"/>
  <c r="I34" i="14" s="1"/>
  <c r="I14" i="14"/>
  <c r="I29" i="14"/>
  <c r="J9" i="11"/>
  <c r="I18" i="11"/>
  <c r="I17" i="11"/>
  <c r="I14" i="11"/>
  <c r="I14" i="13"/>
  <c r="I17" i="13"/>
  <c r="J9" i="13"/>
  <c r="I18" i="13"/>
  <c r="I29" i="11" l="1"/>
  <c r="I30" i="11" s="1"/>
  <c r="I32" i="11" s="1"/>
  <c r="I35" i="11" s="1"/>
  <c r="I36" i="11" s="1"/>
  <c r="J34" i="11" s="1"/>
  <c r="K18" i="14"/>
  <c r="L9" i="14"/>
  <c r="K17" i="14"/>
  <c r="J14" i="14"/>
  <c r="I30" i="14"/>
  <c r="I32" i="14" s="1"/>
  <c r="I35" i="14" s="1"/>
  <c r="I36" i="14" s="1"/>
  <c r="J34" i="14" s="1"/>
  <c r="K9" i="11"/>
  <c r="J18" i="11"/>
  <c r="J17" i="11"/>
  <c r="J14" i="11"/>
  <c r="J17" i="13"/>
  <c r="J18" i="13"/>
  <c r="K9" i="13"/>
  <c r="J14" i="13"/>
  <c r="I29" i="13"/>
  <c r="I30" i="13" s="1"/>
  <c r="I32" i="13" s="1"/>
  <c r="I35" i="13" s="1"/>
  <c r="I36" i="13" s="1"/>
  <c r="J34" i="13" s="1"/>
  <c r="A151" i="6"/>
  <c r="B149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A105" i="6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B104" i="6"/>
  <c r="A103" i="6"/>
  <c r="A101" i="6"/>
  <c r="A99" i="6"/>
  <c r="B89" i="6"/>
  <c r="B88" i="6"/>
  <c r="B87" i="6"/>
  <c r="B86" i="6"/>
  <c r="B85" i="6"/>
  <c r="B84" i="6"/>
  <c r="B83" i="6"/>
  <c r="B82" i="6"/>
  <c r="B81" i="6"/>
  <c r="A81" i="6"/>
  <c r="A82" i="6" s="1"/>
  <c r="A83" i="6" s="1"/>
  <c r="A84" i="6" s="1"/>
  <c r="A85" i="6" s="1"/>
  <c r="A86" i="6" s="1"/>
  <c r="A87" i="6" s="1"/>
  <c r="A88" i="6" s="1"/>
  <c r="A89" i="6" s="1"/>
  <c r="B80" i="6"/>
  <c r="B78" i="6"/>
  <c r="B77" i="6"/>
  <c r="B76" i="6"/>
  <c r="B75" i="6"/>
  <c r="B74" i="6"/>
  <c r="B73" i="6"/>
  <c r="B72" i="6"/>
  <c r="B71" i="6"/>
  <c r="A71" i="6"/>
  <c r="A72" i="6" s="1"/>
  <c r="A73" i="6" s="1"/>
  <c r="A74" i="6" s="1"/>
  <c r="A75" i="6" s="1"/>
  <c r="A76" i="6" s="1"/>
  <c r="A77" i="6" s="1"/>
  <c r="A78" i="6" s="1"/>
  <c r="B70" i="6"/>
  <c r="A70" i="6"/>
  <c r="B69" i="6"/>
  <c r="A66" i="6"/>
  <c r="A25" i="6"/>
  <c r="A8" i="6"/>
  <c r="C5" i="6"/>
  <c r="J29" i="13" l="1"/>
  <c r="J30" i="13" s="1"/>
  <c r="J32" i="13" s="1"/>
  <c r="J35" i="13" s="1"/>
  <c r="J36" i="13" s="1"/>
  <c r="K34" i="13" s="1"/>
  <c r="J29" i="11"/>
  <c r="J30" i="11" s="1"/>
  <c r="J32" i="11" s="1"/>
  <c r="J35" i="11" s="1"/>
  <c r="J36" i="11" s="1"/>
  <c r="K34" i="11" s="1"/>
  <c r="L17" i="14"/>
  <c r="M9" i="14"/>
  <c r="L18" i="14"/>
  <c r="K29" i="14"/>
  <c r="K14" i="14"/>
  <c r="J29" i="14"/>
  <c r="J30" i="14" s="1"/>
  <c r="J32" i="14" s="1"/>
  <c r="J35" i="14" s="1"/>
  <c r="J36" i="14" s="1"/>
  <c r="K34" i="14" s="1"/>
  <c r="K18" i="11"/>
  <c r="K17" i="11"/>
  <c r="L9" i="11"/>
  <c r="K14" i="11"/>
  <c r="K17" i="13"/>
  <c r="K18" i="13"/>
  <c r="L9" i="13"/>
  <c r="K14" i="13"/>
  <c r="C6" i="6"/>
  <c r="D5" i="6" s="1"/>
  <c r="D117" i="6" s="1"/>
  <c r="C3" i="6"/>
  <c r="C120" i="6"/>
  <c r="C116" i="6"/>
  <c r="C117" i="6"/>
  <c r="C118" i="6"/>
  <c r="C114" i="6"/>
  <c r="C115" i="6"/>
  <c r="C80" i="6"/>
  <c r="C104" i="6"/>
  <c r="C81" i="6"/>
  <c r="C105" i="6"/>
  <c r="C71" i="6"/>
  <c r="C82" i="6"/>
  <c r="C69" i="6"/>
  <c r="B148" i="6"/>
  <c r="A90" i="6"/>
  <c r="C70" i="6"/>
  <c r="A131" i="6"/>
  <c r="B150" i="6"/>
  <c r="C72" i="6"/>
  <c r="C83" i="6"/>
  <c r="K29" i="11" l="1"/>
  <c r="K30" i="11" s="1"/>
  <c r="K32" i="11" s="1"/>
  <c r="K35" i="11" s="1"/>
  <c r="K36" i="11" s="1"/>
  <c r="L34" i="11" s="1"/>
  <c r="M17" i="14"/>
  <c r="M18" i="14"/>
  <c r="N9" i="14"/>
  <c r="K30" i="14"/>
  <c r="K32" i="14" s="1"/>
  <c r="K35" i="14" s="1"/>
  <c r="K36" i="14" s="1"/>
  <c r="L34" i="14" s="1"/>
  <c r="L14" i="14"/>
  <c r="L29" i="14"/>
  <c r="L18" i="11"/>
  <c r="M9" i="11"/>
  <c r="L17" i="11"/>
  <c r="L14" i="11"/>
  <c r="L18" i="13"/>
  <c r="M9" i="13"/>
  <c r="L14" i="13"/>
  <c r="L17" i="13"/>
  <c r="K29" i="13"/>
  <c r="K30" i="13" s="1"/>
  <c r="K32" i="13" s="1"/>
  <c r="K35" i="13" s="1"/>
  <c r="K36" i="13" s="1"/>
  <c r="L34" i="13" s="1"/>
  <c r="C107" i="6"/>
  <c r="D71" i="6"/>
  <c r="D82" i="6"/>
  <c r="D106" i="6"/>
  <c r="D72" i="6"/>
  <c r="D105" i="6"/>
  <c r="D114" i="6"/>
  <c r="D69" i="6"/>
  <c r="D81" i="6"/>
  <c r="D115" i="6"/>
  <c r="D121" i="6"/>
  <c r="D118" i="6"/>
  <c r="D122" i="6"/>
  <c r="D83" i="6"/>
  <c r="D80" i="6"/>
  <c r="C106" i="6"/>
  <c r="C122" i="6"/>
  <c r="C121" i="6"/>
  <c r="D104" i="6"/>
  <c r="D116" i="6"/>
  <c r="D120" i="6"/>
  <c r="D6" i="6"/>
  <c r="E5" i="6" s="1"/>
  <c r="D70" i="6"/>
  <c r="D3" i="6"/>
  <c r="C108" i="6"/>
  <c r="C73" i="6"/>
  <c r="C84" i="6"/>
  <c r="L29" i="11" l="1"/>
  <c r="L30" i="11" s="1"/>
  <c r="L32" i="11" s="1"/>
  <c r="L35" i="11" s="1"/>
  <c r="L36" i="11" s="1"/>
  <c r="M34" i="11" s="1"/>
  <c r="N17" i="14"/>
  <c r="O9" i="14"/>
  <c r="N18" i="14"/>
  <c r="L30" i="14"/>
  <c r="L32" i="14" s="1"/>
  <c r="L35" i="14" s="1"/>
  <c r="L36" i="14" s="1"/>
  <c r="M34" i="14" s="1"/>
  <c r="M14" i="14"/>
  <c r="M17" i="11"/>
  <c r="M18" i="11"/>
  <c r="N9" i="11"/>
  <c r="M14" i="11"/>
  <c r="L29" i="13"/>
  <c r="L30" i="13" s="1"/>
  <c r="L32" i="13" s="1"/>
  <c r="L35" i="13" s="1"/>
  <c r="L36" i="13" s="1"/>
  <c r="M34" i="13" s="1"/>
  <c r="M18" i="13"/>
  <c r="N9" i="13"/>
  <c r="M14" i="13"/>
  <c r="M17" i="13"/>
  <c r="P12" i="11"/>
  <c r="E12" i="15" s="1"/>
  <c r="D107" i="6"/>
  <c r="D73" i="6"/>
  <c r="D84" i="6"/>
  <c r="D108" i="6"/>
  <c r="C123" i="6"/>
  <c r="D123" i="6"/>
  <c r="E6" i="6"/>
  <c r="F5" i="6" s="1"/>
  <c r="E3" i="6"/>
  <c r="E120" i="6"/>
  <c r="E106" i="6"/>
  <c r="E84" i="6"/>
  <c r="E115" i="6"/>
  <c r="E70" i="6"/>
  <c r="E121" i="6"/>
  <c r="E114" i="6"/>
  <c r="E80" i="6"/>
  <c r="E117" i="6"/>
  <c r="E81" i="6"/>
  <c r="E72" i="6"/>
  <c r="E122" i="6"/>
  <c r="E108" i="6"/>
  <c r="E83" i="6"/>
  <c r="E71" i="6"/>
  <c r="E118" i="6"/>
  <c r="E104" i="6"/>
  <c r="E105" i="6"/>
  <c r="E73" i="6"/>
  <c r="E123" i="6"/>
  <c r="E116" i="6"/>
  <c r="E107" i="6"/>
  <c r="E82" i="6"/>
  <c r="E69" i="6"/>
  <c r="E85" i="6"/>
  <c r="E74" i="6"/>
  <c r="M29" i="13" l="1"/>
  <c r="M30" i="13" s="1"/>
  <c r="M32" i="13" s="1"/>
  <c r="M35" i="13" s="1"/>
  <c r="M36" i="13" s="1"/>
  <c r="N34" i="13" s="1"/>
  <c r="M29" i="11"/>
  <c r="M30" i="11" s="1"/>
  <c r="M32" i="11" s="1"/>
  <c r="M35" i="11" s="1"/>
  <c r="M36" i="11" s="1"/>
  <c r="N34" i="11" s="1"/>
  <c r="O17" i="14"/>
  <c r="O18" i="14"/>
  <c r="M29" i="14"/>
  <c r="M30" i="14" s="1"/>
  <c r="M32" i="14" s="1"/>
  <c r="M35" i="14" s="1"/>
  <c r="M36" i="14" s="1"/>
  <c r="N34" i="14" s="1"/>
  <c r="N14" i="14"/>
  <c r="N17" i="11"/>
  <c r="O9" i="11"/>
  <c r="P9" i="11" s="1"/>
  <c r="N18" i="11"/>
  <c r="N14" i="11"/>
  <c r="N14" i="13"/>
  <c r="N18" i="13"/>
  <c r="N17" i="13"/>
  <c r="O9" i="13"/>
  <c r="C74" i="6"/>
  <c r="C85" i="6"/>
  <c r="D85" i="6"/>
  <c r="D74" i="6"/>
  <c r="D124" i="6"/>
  <c r="C124" i="6"/>
  <c r="E124" i="6"/>
  <c r="F6" i="6"/>
  <c r="G5" i="6" s="1"/>
  <c r="F3" i="6"/>
  <c r="F104" i="6"/>
  <c r="F106" i="6"/>
  <c r="F105" i="6"/>
  <c r="F120" i="6"/>
  <c r="F84" i="6"/>
  <c r="F85" i="6"/>
  <c r="F114" i="6"/>
  <c r="F70" i="6"/>
  <c r="F115" i="6"/>
  <c r="F124" i="6"/>
  <c r="F74" i="6"/>
  <c r="F116" i="6"/>
  <c r="F71" i="6"/>
  <c r="F122" i="6"/>
  <c r="F81" i="6"/>
  <c r="F118" i="6"/>
  <c r="F72" i="6"/>
  <c r="F107" i="6"/>
  <c r="F108" i="6"/>
  <c r="F73" i="6"/>
  <c r="F83" i="6"/>
  <c r="F123" i="6"/>
  <c r="F117" i="6"/>
  <c r="F82" i="6"/>
  <c r="F80" i="6"/>
  <c r="F121" i="6"/>
  <c r="F69" i="6"/>
  <c r="F75" i="6"/>
  <c r="C86" i="6"/>
  <c r="N29" i="11" l="1"/>
  <c r="N30" i="11" s="1"/>
  <c r="N32" i="11" s="1"/>
  <c r="N35" i="11" s="1"/>
  <c r="N36" i="11" s="1"/>
  <c r="O34" i="11" s="1"/>
  <c r="P14" i="11"/>
  <c r="E9" i="15"/>
  <c r="E14" i="15" s="1"/>
  <c r="N29" i="13"/>
  <c r="N30" i="13" s="1"/>
  <c r="N32" i="13" s="1"/>
  <c r="N35" i="13" s="1"/>
  <c r="N36" i="13" s="1"/>
  <c r="O34" i="13" s="1"/>
  <c r="O14" i="14"/>
  <c r="P18" i="14"/>
  <c r="F18" i="15" s="1"/>
  <c r="P9" i="14"/>
  <c r="N29" i="14"/>
  <c r="N30" i="14" s="1"/>
  <c r="N32" i="14" s="1"/>
  <c r="N35" i="14" s="1"/>
  <c r="N36" i="14" s="1"/>
  <c r="O34" i="14" s="1"/>
  <c r="O17" i="11"/>
  <c r="P17" i="11" s="1"/>
  <c r="E17" i="15" s="1"/>
  <c r="O18" i="11"/>
  <c r="P18" i="11" s="1"/>
  <c r="E18" i="15" s="1"/>
  <c r="O14" i="11"/>
  <c r="O17" i="13"/>
  <c r="O14" i="13"/>
  <c r="O18" i="13"/>
  <c r="P18" i="13" s="1"/>
  <c r="D18" i="15" s="1"/>
  <c r="P9" i="13"/>
  <c r="E86" i="6"/>
  <c r="F86" i="6"/>
  <c r="D86" i="6"/>
  <c r="E75" i="6"/>
  <c r="D75" i="6"/>
  <c r="C75" i="6"/>
  <c r="C125" i="6"/>
  <c r="D125" i="6"/>
  <c r="E125" i="6"/>
  <c r="F125" i="6"/>
  <c r="G6" i="6"/>
  <c r="H5" i="6" s="1"/>
  <c r="G3" i="6"/>
  <c r="G115" i="6"/>
  <c r="G105" i="6"/>
  <c r="G74" i="6"/>
  <c r="G70" i="6"/>
  <c r="G114" i="6"/>
  <c r="G73" i="6"/>
  <c r="G116" i="6"/>
  <c r="G125" i="6"/>
  <c r="G83" i="6"/>
  <c r="G85" i="6"/>
  <c r="G120" i="6"/>
  <c r="G75" i="6"/>
  <c r="G121" i="6"/>
  <c r="G69" i="6"/>
  <c r="G124" i="6"/>
  <c r="G108" i="6"/>
  <c r="G71" i="6"/>
  <c r="G122" i="6"/>
  <c r="G106" i="6"/>
  <c r="G80" i="6"/>
  <c r="G104" i="6"/>
  <c r="G118" i="6"/>
  <c r="G117" i="6"/>
  <c r="G107" i="6"/>
  <c r="G81" i="6"/>
  <c r="G123" i="6"/>
  <c r="G86" i="6"/>
  <c r="G82" i="6"/>
  <c r="G84" i="6"/>
  <c r="G72" i="6"/>
  <c r="F87" i="6"/>
  <c r="G76" i="6"/>
  <c r="E29" i="15" l="1"/>
  <c r="E30" i="15" s="1"/>
  <c r="E32" i="15" s="1"/>
  <c r="E35" i="15" s="1"/>
  <c r="E36" i="15" s="1"/>
  <c r="P14" i="13"/>
  <c r="D9" i="15"/>
  <c r="D14" i="15" s="1"/>
  <c r="P14" i="14"/>
  <c r="F9" i="15"/>
  <c r="F14" i="15" s="1"/>
  <c r="P29" i="11"/>
  <c r="P30" i="11" s="1"/>
  <c r="P32" i="11" s="1"/>
  <c r="O29" i="14"/>
  <c r="O30" i="14" s="1"/>
  <c r="O32" i="14" s="1"/>
  <c r="O35" i="14" s="1"/>
  <c r="O36" i="14" s="1"/>
  <c r="P17" i="14"/>
  <c r="O29" i="11"/>
  <c r="O30" i="11" s="1"/>
  <c r="O32" i="11" s="1"/>
  <c r="O35" i="11" s="1"/>
  <c r="O36" i="11" s="1"/>
  <c r="O29" i="13"/>
  <c r="O30" i="13" s="1"/>
  <c r="O32" i="13" s="1"/>
  <c r="O35" i="13" s="1"/>
  <c r="O36" i="13" s="1"/>
  <c r="P17" i="13"/>
  <c r="D87" i="6"/>
  <c r="F76" i="6"/>
  <c r="E87" i="6"/>
  <c r="G87" i="6"/>
  <c r="D76" i="6"/>
  <c r="C87" i="6"/>
  <c r="C76" i="6"/>
  <c r="E76" i="6"/>
  <c r="H111" i="6"/>
  <c r="C126" i="6"/>
  <c r="D126" i="6"/>
  <c r="E126" i="6"/>
  <c r="F126" i="6"/>
  <c r="G126" i="6"/>
  <c r="H6" i="6"/>
  <c r="I5" i="6" s="1"/>
  <c r="H3" i="6"/>
  <c r="H120" i="6"/>
  <c r="H122" i="6"/>
  <c r="H106" i="6"/>
  <c r="H83" i="6"/>
  <c r="H73" i="6"/>
  <c r="H81" i="6"/>
  <c r="H76" i="6"/>
  <c r="H116" i="6"/>
  <c r="H107" i="6"/>
  <c r="H118" i="6"/>
  <c r="H117" i="6"/>
  <c r="H72" i="6"/>
  <c r="H115" i="6"/>
  <c r="H121" i="6"/>
  <c r="H114" i="6"/>
  <c r="H86" i="6"/>
  <c r="H70" i="6"/>
  <c r="H75" i="6"/>
  <c r="H104" i="6"/>
  <c r="H126" i="6"/>
  <c r="H82" i="6"/>
  <c r="H123" i="6"/>
  <c r="H105" i="6"/>
  <c r="H84" i="6"/>
  <c r="H71" i="6"/>
  <c r="H127" i="6"/>
  <c r="H74" i="6"/>
  <c r="H80" i="6"/>
  <c r="H124" i="6"/>
  <c r="H125" i="6"/>
  <c r="H108" i="6"/>
  <c r="H87" i="6"/>
  <c r="H69" i="6"/>
  <c r="H85" i="6"/>
  <c r="G88" i="6"/>
  <c r="G77" i="6"/>
  <c r="P29" i="13" l="1"/>
  <c r="P30" i="13" s="1"/>
  <c r="P32" i="13" s="1"/>
  <c r="D17" i="15"/>
  <c r="D29" i="15" s="1"/>
  <c r="D30" i="15" s="1"/>
  <c r="D32" i="15" s="1"/>
  <c r="D35" i="15" s="1"/>
  <c r="D36" i="15" s="1"/>
  <c r="P29" i="14"/>
  <c r="P30" i="14" s="1"/>
  <c r="P32" i="14" s="1"/>
  <c r="F17" i="15"/>
  <c r="F29" i="15" s="1"/>
  <c r="F30" i="15" s="1"/>
  <c r="F32" i="15" s="1"/>
  <c r="F35" i="15" s="1"/>
  <c r="F36" i="15" s="1"/>
  <c r="H77" i="6"/>
  <c r="E88" i="6"/>
  <c r="C112" i="6"/>
  <c r="C111" i="6"/>
  <c r="C77" i="6"/>
  <c r="D111" i="6"/>
  <c r="G111" i="6"/>
  <c r="D77" i="6"/>
  <c r="H88" i="6"/>
  <c r="E111" i="6"/>
  <c r="F88" i="6"/>
  <c r="D88" i="6"/>
  <c r="F111" i="6"/>
  <c r="C88" i="6"/>
  <c r="G78" i="6"/>
  <c r="F77" i="6"/>
  <c r="H89" i="6"/>
  <c r="E77" i="6"/>
  <c r="C127" i="6"/>
  <c r="D127" i="6"/>
  <c r="E127" i="6"/>
  <c r="F127" i="6"/>
  <c r="G127" i="6"/>
  <c r="I6" i="6"/>
  <c r="J5" i="6" s="1"/>
  <c r="I3" i="6"/>
  <c r="I116" i="6"/>
  <c r="I118" i="6"/>
  <c r="I80" i="6"/>
  <c r="I77" i="6"/>
  <c r="I74" i="6"/>
  <c r="I114" i="6"/>
  <c r="I69" i="6"/>
  <c r="I122" i="6"/>
  <c r="I72" i="6"/>
  <c r="I126" i="6"/>
  <c r="I125" i="6"/>
  <c r="I86" i="6"/>
  <c r="I83" i="6"/>
  <c r="I76" i="6"/>
  <c r="I81" i="6"/>
  <c r="I121" i="6"/>
  <c r="I105" i="6"/>
  <c r="I70" i="6"/>
  <c r="I117" i="6"/>
  <c r="I107" i="6"/>
  <c r="I82" i="6"/>
  <c r="I123" i="6"/>
  <c r="I104" i="6"/>
  <c r="I108" i="6"/>
  <c r="I127" i="6"/>
  <c r="I84" i="6"/>
  <c r="I115" i="6"/>
  <c r="I87" i="6"/>
  <c r="I75" i="6"/>
  <c r="I111" i="6"/>
  <c r="I73" i="6"/>
  <c r="I124" i="6"/>
  <c r="I88" i="6"/>
  <c r="I85" i="6"/>
  <c r="I71" i="6"/>
  <c r="I106" i="6"/>
  <c r="I120" i="6"/>
  <c r="I128" i="6"/>
  <c r="D112" i="6" l="1"/>
  <c r="H112" i="6"/>
  <c r="G112" i="6"/>
  <c r="E112" i="6"/>
  <c r="I112" i="6"/>
  <c r="F112" i="6"/>
  <c r="I78" i="6"/>
  <c r="I89" i="6"/>
  <c r="C78" i="6"/>
  <c r="F89" i="6"/>
  <c r="D89" i="6"/>
  <c r="G89" i="6"/>
  <c r="G90" i="6" s="1"/>
  <c r="G148" i="6" s="1"/>
  <c r="C89" i="6"/>
  <c r="E78" i="6"/>
  <c r="F78" i="6"/>
  <c r="C113" i="6"/>
  <c r="E89" i="6"/>
  <c r="D78" i="6"/>
  <c r="H78" i="6"/>
  <c r="H90" i="6" s="1"/>
  <c r="H148" i="6" s="1"/>
  <c r="C128" i="6"/>
  <c r="D128" i="6"/>
  <c r="E128" i="6"/>
  <c r="F128" i="6"/>
  <c r="G128" i="6"/>
  <c r="H128" i="6"/>
  <c r="J6" i="6"/>
  <c r="K5" i="6" s="1"/>
  <c r="J3" i="6"/>
  <c r="J116" i="6"/>
  <c r="J123" i="6"/>
  <c r="J108" i="6"/>
  <c r="J117" i="6"/>
  <c r="J81" i="6"/>
  <c r="J73" i="6"/>
  <c r="J80" i="6"/>
  <c r="J125" i="6"/>
  <c r="J118" i="6"/>
  <c r="J82" i="6"/>
  <c r="J70" i="6"/>
  <c r="J74" i="6"/>
  <c r="J89" i="6"/>
  <c r="J72" i="6"/>
  <c r="J76" i="6"/>
  <c r="J121" i="6"/>
  <c r="J114" i="6"/>
  <c r="J112" i="6"/>
  <c r="J86" i="6"/>
  <c r="J69" i="6"/>
  <c r="J105" i="6"/>
  <c r="J84" i="6"/>
  <c r="J83" i="6"/>
  <c r="J111" i="6"/>
  <c r="J128" i="6"/>
  <c r="J71" i="6"/>
  <c r="J106" i="6"/>
  <c r="J75" i="6"/>
  <c r="J104" i="6"/>
  <c r="J77" i="6"/>
  <c r="J124" i="6"/>
  <c r="J120" i="6"/>
  <c r="J126" i="6"/>
  <c r="J127" i="6"/>
  <c r="J87" i="6"/>
  <c r="J107" i="6"/>
  <c r="J88" i="6"/>
  <c r="J78" i="6"/>
  <c r="J85" i="6"/>
  <c r="J122" i="6"/>
  <c r="J115" i="6"/>
  <c r="J113" i="6" l="1"/>
  <c r="C90" i="6"/>
  <c r="C148" i="6" s="1"/>
  <c r="D90" i="6"/>
  <c r="D148" i="6" s="1"/>
  <c r="I90" i="6"/>
  <c r="I148" i="6" s="1"/>
  <c r="F90" i="6"/>
  <c r="F148" i="6" s="1"/>
  <c r="E90" i="6"/>
  <c r="E148" i="6" s="1"/>
  <c r="F113" i="6"/>
  <c r="D113" i="6"/>
  <c r="G113" i="6"/>
  <c r="E113" i="6"/>
  <c r="I113" i="6"/>
  <c r="H113" i="6"/>
  <c r="D130" i="6"/>
  <c r="C130" i="6"/>
  <c r="E130" i="6"/>
  <c r="F130" i="6"/>
  <c r="G130" i="6"/>
  <c r="H130" i="6"/>
  <c r="I130" i="6"/>
  <c r="J130" i="6"/>
  <c r="D129" i="6"/>
  <c r="C129" i="6"/>
  <c r="E129" i="6"/>
  <c r="F129" i="6"/>
  <c r="G129" i="6"/>
  <c r="H129" i="6"/>
  <c r="I129" i="6"/>
  <c r="J129" i="6"/>
  <c r="K6" i="6"/>
  <c r="L5" i="6" s="1"/>
  <c r="K3" i="6"/>
  <c r="K125" i="6"/>
  <c r="K126" i="6"/>
  <c r="K84" i="6"/>
  <c r="K83" i="6"/>
  <c r="K82" i="6"/>
  <c r="K80" i="6"/>
  <c r="K117" i="6"/>
  <c r="K76" i="6"/>
  <c r="K112" i="6"/>
  <c r="K74" i="6"/>
  <c r="K116" i="6"/>
  <c r="K87" i="6"/>
  <c r="K121" i="6"/>
  <c r="K114" i="6"/>
  <c r="K108" i="6"/>
  <c r="K106" i="6"/>
  <c r="K128" i="6"/>
  <c r="K115" i="6"/>
  <c r="K123" i="6"/>
  <c r="K72" i="6"/>
  <c r="K70" i="6"/>
  <c r="K129" i="6"/>
  <c r="K130" i="6"/>
  <c r="K113" i="6"/>
  <c r="K88" i="6"/>
  <c r="K85" i="6"/>
  <c r="K78" i="6"/>
  <c r="K122" i="6"/>
  <c r="K89" i="6"/>
  <c r="K69" i="6"/>
  <c r="K124" i="6"/>
  <c r="K105" i="6"/>
  <c r="K77" i="6"/>
  <c r="K75" i="6"/>
  <c r="K127" i="6"/>
  <c r="K81" i="6"/>
  <c r="K118" i="6"/>
  <c r="K71" i="6"/>
  <c r="K120" i="6"/>
  <c r="K111" i="6"/>
  <c r="K104" i="6"/>
  <c r="K73" i="6"/>
  <c r="K107" i="6"/>
  <c r="K86" i="6"/>
  <c r="J90" i="6"/>
  <c r="J148" i="6" s="1"/>
  <c r="K90" i="6" l="1"/>
  <c r="K148" i="6" s="1"/>
  <c r="L6" i="6"/>
  <c r="M5" i="6" s="1"/>
  <c r="L3" i="6"/>
  <c r="L125" i="6"/>
  <c r="L107" i="6"/>
  <c r="L108" i="6"/>
  <c r="L114" i="6"/>
  <c r="L82" i="6"/>
  <c r="L74" i="6"/>
  <c r="L120" i="6"/>
  <c r="L71" i="6"/>
  <c r="L127" i="6"/>
  <c r="L126" i="6"/>
  <c r="L104" i="6"/>
  <c r="L121" i="6"/>
  <c r="L123" i="6"/>
  <c r="L88" i="6"/>
  <c r="L87" i="6"/>
  <c r="L83" i="6"/>
  <c r="L128" i="6"/>
  <c r="L72" i="6"/>
  <c r="L84" i="6"/>
  <c r="L80" i="6"/>
  <c r="L117" i="6"/>
  <c r="L116" i="6"/>
  <c r="L106" i="6"/>
  <c r="L76" i="6"/>
  <c r="L75" i="6"/>
  <c r="L70" i="6"/>
  <c r="L112" i="6"/>
  <c r="L105" i="6"/>
  <c r="L113" i="6"/>
  <c r="L122" i="6"/>
  <c r="L124" i="6"/>
  <c r="L85" i="6"/>
  <c r="L78" i="6"/>
  <c r="L129" i="6"/>
  <c r="L115" i="6"/>
  <c r="L81" i="6"/>
  <c r="L130" i="6"/>
  <c r="L89" i="6"/>
  <c r="L118" i="6"/>
  <c r="L86" i="6"/>
  <c r="L69" i="6"/>
  <c r="L73" i="6"/>
  <c r="L111" i="6"/>
  <c r="L77" i="6"/>
  <c r="M6" i="6" l="1"/>
  <c r="N5" i="6" s="1"/>
  <c r="M3" i="6"/>
  <c r="M117" i="6"/>
  <c r="M112" i="6"/>
  <c r="M107" i="6"/>
  <c r="M77" i="6"/>
  <c r="M124" i="6"/>
  <c r="M71" i="6"/>
  <c r="M113" i="6"/>
  <c r="M108" i="6"/>
  <c r="M87" i="6"/>
  <c r="M86" i="6"/>
  <c r="M83" i="6"/>
  <c r="M120" i="6"/>
  <c r="M73" i="6"/>
  <c r="M118" i="6"/>
  <c r="M78" i="6"/>
  <c r="M74" i="6"/>
  <c r="M121" i="6"/>
  <c r="M81" i="6"/>
  <c r="M129" i="6"/>
  <c r="M122" i="6"/>
  <c r="M104" i="6"/>
  <c r="M76" i="6"/>
  <c r="M82" i="6"/>
  <c r="M70" i="6"/>
  <c r="M130" i="6"/>
  <c r="M114" i="6"/>
  <c r="M88" i="6"/>
  <c r="M80" i="6"/>
  <c r="M89" i="6"/>
  <c r="M75" i="6"/>
  <c r="M126" i="6"/>
  <c r="M127" i="6"/>
  <c r="M72" i="6"/>
  <c r="M116" i="6"/>
  <c r="M69" i="6"/>
  <c r="M128" i="6"/>
  <c r="M123" i="6"/>
  <c r="M115" i="6"/>
  <c r="M105" i="6"/>
  <c r="M111" i="6"/>
  <c r="M125" i="6"/>
  <c r="M106" i="6"/>
  <c r="M85" i="6"/>
  <c r="M84" i="6"/>
  <c r="L90" i="6"/>
  <c r="L148" i="6" s="1"/>
  <c r="M90" i="6" l="1"/>
  <c r="M148" i="6" s="1"/>
  <c r="N6" i="6"/>
  <c r="O5" i="6" s="1"/>
  <c r="N3" i="6"/>
  <c r="N118" i="6"/>
  <c r="N114" i="6"/>
  <c r="N77" i="6"/>
  <c r="N76" i="6"/>
  <c r="N113" i="6"/>
  <c r="N70" i="6"/>
  <c r="N129" i="6"/>
  <c r="N124" i="6"/>
  <c r="N107" i="6"/>
  <c r="N73" i="6"/>
  <c r="N121" i="6"/>
  <c r="N75" i="6"/>
  <c r="N123" i="6"/>
  <c r="N111" i="6"/>
  <c r="N88" i="6"/>
  <c r="N69" i="6"/>
  <c r="N72" i="6"/>
  <c r="N82" i="6"/>
  <c r="N120" i="6"/>
  <c r="N78" i="6"/>
  <c r="N117" i="6"/>
  <c r="N115" i="6"/>
  <c r="N130" i="6"/>
  <c r="N105" i="6"/>
  <c r="N74" i="6"/>
  <c r="N116" i="6"/>
  <c r="N112" i="6"/>
  <c r="N128" i="6"/>
  <c r="N108" i="6"/>
  <c r="N106" i="6"/>
  <c r="N85" i="6"/>
  <c r="N83" i="6"/>
  <c r="N104" i="6"/>
  <c r="N71" i="6"/>
  <c r="N127" i="6"/>
  <c r="N87" i="6"/>
  <c r="N122" i="6"/>
  <c r="N126" i="6"/>
  <c r="N89" i="6"/>
  <c r="N81" i="6"/>
  <c r="N84" i="6"/>
  <c r="N80" i="6"/>
  <c r="N125" i="6"/>
  <c r="N86" i="6"/>
  <c r="N90" i="6" l="1"/>
  <c r="N148" i="6" s="1"/>
  <c r="O6" i="6"/>
  <c r="P5" i="6" s="1"/>
  <c r="O3" i="6"/>
  <c r="O130" i="6"/>
  <c r="O123" i="6"/>
  <c r="O117" i="6"/>
  <c r="O121" i="6"/>
  <c r="O74" i="6"/>
  <c r="O80" i="6"/>
  <c r="O128" i="6"/>
  <c r="O86" i="6"/>
  <c r="O81" i="6"/>
  <c r="O82" i="6"/>
  <c r="O70" i="6"/>
  <c r="O126" i="6"/>
  <c r="O111" i="6"/>
  <c r="O104" i="6"/>
  <c r="O83" i="6"/>
  <c r="O71" i="6"/>
  <c r="O127" i="6"/>
  <c r="O115" i="6"/>
  <c r="O89" i="6"/>
  <c r="O107" i="6"/>
  <c r="O75" i="6"/>
  <c r="O84" i="6"/>
  <c r="O120" i="6"/>
  <c r="O106" i="6"/>
  <c r="O87" i="6"/>
  <c r="O72" i="6"/>
  <c r="O78" i="6"/>
  <c r="O129" i="6"/>
  <c r="O124" i="6"/>
  <c r="O112" i="6"/>
  <c r="O77" i="6"/>
  <c r="O69" i="6"/>
  <c r="O73" i="6"/>
  <c r="O116" i="6"/>
  <c r="O113" i="6"/>
  <c r="O122" i="6"/>
  <c r="O125" i="6"/>
  <c r="O88" i="6"/>
  <c r="O85" i="6"/>
  <c r="O108" i="6"/>
  <c r="O118" i="6"/>
  <c r="O105" i="6"/>
  <c r="O76" i="6"/>
  <c r="O114" i="6"/>
  <c r="P6" i="6" l="1"/>
  <c r="Q5" i="6" s="1"/>
  <c r="P3" i="6"/>
  <c r="P127" i="6"/>
  <c r="P105" i="6"/>
  <c r="P104" i="6"/>
  <c r="P83" i="6"/>
  <c r="P70" i="6"/>
  <c r="P72" i="6"/>
  <c r="P130" i="6"/>
  <c r="P115" i="6"/>
  <c r="P117" i="6"/>
  <c r="P75" i="6"/>
  <c r="P86" i="6"/>
  <c r="P69" i="6"/>
  <c r="P128" i="6"/>
  <c r="P84" i="6"/>
  <c r="P112" i="6"/>
  <c r="P124" i="6"/>
  <c r="P113" i="6"/>
  <c r="P116" i="6"/>
  <c r="P108" i="6"/>
  <c r="P87" i="6"/>
  <c r="P126" i="6"/>
  <c r="P82" i="6"/>
  <c r="P120" i="6"/>
  <c r="P125" i="6"/>
  <c r="P88" i="6"/>
  <c r="P106" i="6"/>
  <c r="P73" i="6"/>
  <c r="P118" i="6"/>
  <c r="P121" i="6"/>
  <c r="P71" i="6"/>
  <c r="P129" i="6"/>
  <c r="P80" i="6"/>
  <c r="P123" i="6"/>
  <c r="P114" i="6"/>
  <c r="P107" i="6"/>
  <c r="P74" i="6"/>
  <c r="P85" i="6"/>
  <c r="P81" i="6"/>
  <c r="P111" i="6"/>
  <c r="P89" i="6"/>
  <c r="P77" i="6"/>
  <c r="P76" i="6"/>
  <c r="P122" i="6"/>
  <c r="P78" i="6"/>
  <c r="O90" i="6"/>
  <c r="O148" i="6" s="1"/>
  <c r="P90" i="6" l="1"/>
  <c r="P148" i="6" s="1"/>
  <c r="Q6" i="6"/>
  <c r="R5" i="6" s="1"/>
  <c r="Q3" i="6"/>
  <c r="Q127" i="6"/>
  <c r="Q124" i="6"/>
  <c r="Q106" i="6"/>
  <c r="Q88" i="6"/>
  <c r="Q84" i="6"/>
  <c r="Q71" i="6"/>
  <c r="Q117" i="6"/>
  <c r="Q69" i="6"/>
  <c r="Q128" i="6"/>
  <c r="Q120" i="6"/>
  <c r="Q118" i="6"/>
  <c r="Q114" i="6"/>
  <c r="Q80" i="6"/>
  <c r="Q104" i="6"/>
  <c r="Q107" i="6"/>
  <c r="Q115" i="6"/>
  <c r="Q130" i="6"/>
  <c r="Q116" i="6"/>
  <c r="Q112" i="6"/>
  <c r="Q108" i="6"/>
  <c r="Q122" i="6"/>
  <c r="Q81" i="6"/>
  <c r="Q126" i="6"/>
  <c r="Q86" i="6"/>
  <c r="Q111" i="6"/>
  <c r="Q123" i="6"/>
  <c r="Q89" i="6"/>
  <c r="Q70" i="6"/>
  <c r="Q125" i="6"/>
  <c r="Q78" i="6"/>
  <c r="Q72" i="6"/>
  <c r="Q105" i="6"/>
  <c r="Q129" i="6"/>
  <c r="Q121" i="6"/>
  <c r="Q74" i="6"/>
  <c r="Q76" i="6"/>
  <c r="Q85" i="6"/>
  <c r="Q77" i="6"/>
  <c r="Q82" i="6"/>
  <c r="Q73" i="6"/>
  <c r="Q113" i="6"/>
  <c r="Q87" i="6"/>
  <c r="Q83" i="6"/>
  <c r="Q75" i="6"/>
  <c r="R6" i="6" l="1"/>
  <c r="S5" i="6" s="1"/>
  <c r="R3" i="6"/>
  <c r="R116" i="6"/>
  <c r="R118" i="6"/>
  <c r="R113" i="6"/>
  <c r="R75" i="6"/>
  <c r="R73" i="6"/>
  <c r="R77" i="6"/>
  <c r="R117" i="6"/>
  <c r="R128" i="6"/>
  <c r="R121" i="6"/>
  <c r="R111" i="6"/>
  <c r="R114" i="6"/>
  <c r="R80" i="6"/>
  <c r="R78" i="6"/>
  <c r="R87" i="6"/>
  <c r="R129" i="6"/>
  <c r="R126" i="6"/>
  <c r="R108" i="6"/>
  <c r="R122" i="6"/>
  <c r="R72" i="6"/>
  <c r="R125" i="6"/>
  <c r="R115" i="6"/>
  <c r="R112" i="6"/>
  <c r="R89" i="6"/>
  <c r="R74" i="6"/>
  <c r="R81" i="6"/>
  <c r="R130" i="6"/>
  <c r="R84" i="6"/>
  <c r="R76" i="6"/>
  <c r="R69" i="6"/>
  <c r="R120" i="6"/>
  <c r="R83" i="6"/>
  <c r="R104" i="6"/>
  <c r="R71" i="6"/>
  <c r="R127" i="6"/>
  <c r="R105" i="6"/>
  <c r="R86" i="6"/>
  <c r="R124" i="6"/>
  <c r="R106" i="6"/>
  <c r="R107" i="6"/>
  <c r="R88" i="6"/>
  <c r="R85" i="6"/>
  <c r="R82" i="6"/>
  <c r="R123" i="6"/>
  <c r="R70" i="6"/>
  <c r="Q90" i="6"/>
  <c r="Q148" i="6" s="1"/>
  <c r="R90" i="6" l="1"/>
  <c r="R148" i="6" s="1"/>
  <c r="S6" i="6"/>
  <c r="T5" i="6" s="1"/>
  <c r="S3" i="6"/>
  <c r="S120" i="6"/>
  <c r="S118" i="6"/>
  <c r="S113" i="6"/>
  <c r="S75" i="6"/>
  <c r="S112" i="6"/>
  <c r="S69" i="6"/>
  <c r="S123" i="6"/>
  <c r="S84" i="6"/>
  <c r="S70" i="6"/>
  <c r="S126" i="6"/>
  <c r="S125" i="6"/>
  <c r="S116" i="6"/>
  <c r="S104" i="6"/>
  <c r="S77" i="6"/>
  <c r="S127" i="6"/>
  <c r="S106" i="6"/>
  <c r="S122" i="6"/>
  <c r="S130" i="6"/>
  <c r="S111" i="6"/>
  <c r="S80" i="6"/>
  <c r="S73" i="6"/>
  <c r="S83" i="6"/>
  <c r="S78" i="6"/>
  <c r="S129" i="6"/>
  <c r="S72" i="6"/>
  <c r="S85" i="6"/>
  <c r="S121" i="6"/>
  <c r="S107" i="6"/>
  <c r="S105" i="6"/>
  <c r="S76" i="6"/>
  <c r="S71" i="6"/>
  <c r="S128" i="6"/>
  <c r="S117" i="6"/>
  <c r="S114" i="6"/>
  <c r="S108" i="6"/>
  <c r="S86" i="6"/>
  <c r="S115" i="6"/>
  <c r="S87" i="6"/>
  <c r="S74" i="6"/>
  <c r="S88" i="6"/>
  <c r="S89" i="6"/>
  <c r="S124" i="6"/>
  <c r="S81" i="6"/>
  <c r="S82" i="6"/>
  <c r="T6" i="6" l="1"/>
  <c r="U5" i="6" s="1"/>
  <c r="T3" i="6"/>
  <c r="T129" i="6"/>
  <c r="T118" i="6"/>
  <c r="T114" i="6"/>
  <c r="T108" i="6"/>
  <c r="T85" i="6"/>
  <c r="T74" i="6"/>
  <c r="T130" i="6"/>
  <c r="T111" i="6"/>
  <c r="T106" i="6"/>
  <c r="T81" i="6"/>
  <c r="T69" i="6"/>
  <c r="T125" i="6"/>
  <c r="T88" i="6"/>
  <c r="T116" i="6"/>
  <c r="T71" i="6"/>
  <c r="T112" i="6"/>
  <c r="T72" i="6"/>
  <c r="T126" i="6"/>
  <c r="T107" i="6"/>
  <c r="T113" i="6"/>
  <c r="T89" i="6"/>
  <c r="T115" i="6"/>
  <c r="T73" i="6"/>
  <c r="T127" i="6"/>
  <c r="T124" i="6"/>
  <c r="T104" i="6"/>
  <c r="T77" i="6"/>
  <c r="T75" i="6"/>
  <c r="T117" i="6"/>
  <c r="T78" i="6"/>
  <c r="T105" i="6"/>
  <c r="T120" i="6"/>
  <c r="T87" i="6"/>
  <c r="T84" i="6"/>
  <c r="T123" i="6"/>
  <c r="T82" i="6"/>
  <c r="T76" i="6"/>
  <c r="T121" i="6"/>
  <c r="T128" i="6"/>
  <c r="T80" i="6"/>
  <c r="T70" i="6"/>
  <c r="T86" i="6"/>
  <c r="T122" i="6"/>
  <c r="T83" i="6"/>
  <c r="S90" i="6"/>
  <c r="S148" i="6" s="1"/>
  <c r="T90" i="6" l="1"/>
  <c r="T148" i="6" s="1"/>
  <c r="U6" i="6"/>
  <c r="V5" i="6" s="1"/>
  <c r="U3" i="6"/>
  <c r="U117" i="6"/>
  <c r="U124" i="6"/>
  <c r="U88" i="6"/>
  <c r="U85" i="6"/>
  <c r="U87" i="6"/>
  <c r="U71" i="6"/>
  <c r="U112" i="6"/>
  <c r="U81" i="6"/>
  <c r="U125" i="6"/>
  <c r="U80" i="6"/>
  <c r="U122" i="6"/>
  <c r="U69" i="6"/>
  <c r="U86" i="6"/>
  <c r="U115" i="6"/>
  <c r="U82" i="6"/>
  <c r="U114" i="6"/>
  <c r="U121" i="6"/>
  <c r="U76" i="6"/>
  <c r="U113" i="6"/>
  <c r="U120" i="6"/>
  <c r="U72" i="6"/>
  <c r="U108" i="6"/>
  <c r="U77" i="6"/>
  <c r="U84" i="6"/>
  <c r="U104" i="6"/>
  <c r="U123" i="6"/>
  <c r="U75" i="6"/>
  <c r="U111" i="6"/>
  <c r="U129" i="6"/>
  <c r="U73" i="6"/>
  <c r="U107" i="6"/>
  <c r="U127" i="6"/>
  <c r="U89" i="6"/>
  <c r="U106" i="6"/>
  <c r="U78" i="6"/>
  <c r="U105" i="6"/>
  <c r="U70" i="6"/>
  <c r="U130" i="6"/>
  <c r="U118" i="6"/>
  <c r="U116" i="6"/>
  <c r="U126" i="6"/>
  <c r="U83" i="6"/>
  <c r="U128" i="6"/>
  <c r="U74" i="6"/>
  <c r="V6" i="6" l="1"/>
  <c r="W5" i="6" s="1"/>
  <c r="V3" i="6"/>
  <c r="V127" i="6"/>
  <c r="V108" i="6"/>
  <c r="V113" i="6"/>
  <c r="V85" i="6"/>
  <c r="V70" i="6"/>
  <c r="V125" i="6"/>
  <c r="V128" i="6"/>
  <c r="V81" i="6"/>
  <c r="V104" i="6"/>
  <c r="V124" i="6"/>
  <c r="V105" i="6"/>
  <c r="V88" i="6"/>
  <c r="V130" i="6"/>
  <c r="V111" i="6"/>
  <c r="V71" i="6"/>
  <c r="V120" i="6"/>
  <c r="V82" i="6"/>
  <c r="V112" i="6"/>
  <c r="V122" i="6"/>
  <c r="V117" i="6"/>
  <c r="V89" i="6"/>
  <c r="V86" i="6"/>
  <c r="V83" i="6"/>
  <c r="V118" i="6"/>
  <c r="V77" i="6"/>
  <c r="V76" i="6"/>
  <c r="V123" i="6"/>
  <c r="V69" i="6"/>
  <c r="V121" i="6"/>
  <c r="V115" i="6"/>
  <c r="V72" i="6"/>
  <c r="V116" i="6"/>
  <c r="V75" i="6"/>
  <c r="V126" i="6"/>
  <c r="V114" i="6"/>
  <c r="V106" i="6"/>
  <c r="V73" i="6"/>
  <c r="V80" i="6"/>
  <c r="V84" i="6"/>
  <c r="V129" i="6"/>
  <c r="V78" i="6"/>
  <c r="V87" i="6"/>
  <c r="V107" i="6"/>
  <c r="V74" i="6"/>
  <c r="U90" i="6"/>
  <c r="U148" i="6" s="1"/>
  <c r="W6" i="6" l="1"/>
  <c r="X5" i="6" s="1"/>
  <c r="W3" i="6"/>
  <c r="W125" i="6"/>
  <c r="W120" i="6"/>
  <c r="W89" i="6"/>
  <c r="W73" i="6"/>
  <c r="W75" i="6"/>
  <c r="W71" i="6"/>
  <c r="W128" i="6"/>
  <c r="W78" i="6"/>
  <c r="W85" i="6"/>
  <c r="W117" i="6"/>
  <c r="W74" i="6"/>
  <c r="W72" i="6"/>
  <c r="W105" i="6"/>
  <c r="W87" i="6"/>
  <c r="W111" i="6"/>
  <c r="W84" i="6"/>
  <c r="W122" i="6"/>
  <c r="W116" i="6"/>
  <c r="W108" i="6"/>
  <c r="W82" i="6"/>
  <c r="W80" i="6"/>
  <c r="W106" i="6"/>
  <c r="W114" i="6"/>
  <c r="W86" i="6"/>
  <c r="W81" i="6"/>
  <c r="W126" i="6"/>
  <c r="W88" i="6"/>
  <c r="W107" i="6"/>
  <c r="W124" i="6"/>
  <c r="W83" i="6"/>
  <c r="W118" i="6"/>
  <c r="W69" i="6"/>
  <c r="W127" i="6"/>
  <c r="W129" i="6"/>
  <c r="W113" i="6"/>
  <c r="W76" i="6"/>
  <c r="W77" i="6"/>
  <c r="W130" i="6"/>
  <c r="W123" i="6"/>
  <c r="W121" i="6"/>
  <c r="W112" i="6"/>
  <c r="W70" i="6"/>
  <c r="W115" i="6"/>
  <c r="W104" i="6"/>
  <c r="V90" i="6"/>
  <c r="V148" i="6" s="1"/>
  <c r="X6" i="6" l="1"/>
  <c r="Y5" i="6" s="1"/>
  <c r="X3" i="6"/>
  <c r="X126" i="6"/>
  <c r="X125" i="6"/>
  <c r="X106" i="6"/>
  <c r="X86" i="6"/>
  <c r="X87" i="6"/>
  <c r="X69" i="6"/>
  <c r="X82" i="6"/>
  <c r="X72" i="6"/>
  <c r="X78" i="6"/>
  <c r="X77" i="6"/>
  <c r="X116" i="6"/>
  <c r="X74" i="6"/>
  <c r="X89" i="6"/>
  <c r="X128" i="6"/>
  <c r="X75" i="6"/>
  <c r="X108" i="6"/>
  <c r="X123" i="6"/>
  <c r="X114" i="6"/>
  <c r="X127" i="6"/>
  <c r="X84" i="6"/>
  <c r="X117" i="6"/>
  <c r="X80" i="6"/>
  <c r="X81" i="6"/>
  <c r="X88" i="6"/>
  <c r="X121" i="6"/>
  <c r="X124" i="6"/>
  <c r="X107" i="6"/>
  <c r="X111" i="6"/>
  <c r="X105" i="6"/>
  <c r="X85" i="6"/>
  <c r="X118" i="6"/>
  <c r="X76" i="6"/>
  <c r="X71" i="6"/>
  <c r="X129" i="6"/>
  <c r="X120" i="6"/>
  <c r="X113" i="6"/>
  <c r="X112" i="6"/>
  <c r="X115" i="6"/>
  <c r="X70" i="6"/>
  <c r="X122" i="6"/>
  <c r="X83" i="6"/>
  <c r="X73" i="6"/>
  <c r="X104" i="6"/>
  <c r="X130" i="6"/>
  <c r="W90" i="6"/>
  <c r="W148" i="6" s="1"/>
  <c r="Y6" i="6" l="1"/>
  <c r="Z5" i="6" s="1"/>
  <c r="Y3" i="6"/>
  <c r="Y115" i="6"/>
  <c r="Y113" i="6"/>
  <c r="Y104" i="6"/>
  <c r="Y84" i="6"/>
  <c r="Y82" i="6"/>
  <c r="Y81" i="6"/>
  <c r="Y130" i="6"/>
  <c r="Y121" i="6"/>
  <c r="Y83" i="6"/>
  <c r="Y70" i="6"/>
  <c r="Y117" i="6"/>
  <c r="Y71" i="6"/>
  <c r="Y124" i="6"/>
  <c r="Y88" i="6"/>
  <c r="Y80" i="6"/>
  <c r="Y85" i="6"/>
  <c r="Y69" i="6"/>
  <c r="Y120" i="6"/>
  <c r="Y106" i="6"/>
  <c r="Y76" i="6"/>
  <c r="Y72" i="6"/>
  <c r="Y105" i="6"/>
  <c r="Y122" i="6"/>
  <c r="Y118" i="6"/>
  <c r="Y112" i="6"/>
  <c r="Y73" i="6"/>
  <c r="Y111" i="6"/>
  <c r="Y127" i="6"/>
  <c r="Y78" i="6"/>
  <c r="Y126" i="6"/>
  <c r="Y108" i="6"/>
  <c r="Y128" i="6"/>
  <c r="Y116" i="6"/>
  <c r="Y129" i="6"/>
  <c r="Y74" i="6"/>
  <c r="Y87" i="6"/>
  <c r="Y123" i="6"/>
  <c r="Y125" i="6"/>
  <c r="Y86" i="6"/>
  <c r="Y75" i="6"/>
  <c r="Y107" i="6"/>
  <c r="Y89" i="6"/>
  <c r="Y114" i="6"/>
  <c r="Y77" i="6"/>
  <c r="X90" i="6"/>
  <c r="X148" i="6" s="1"/>
  <c r="Y90" i="6" l="1"/>
  <c r="Y148" i="6" s="1"/>
  <c r="Z6" i="6"/>
  <c r="AA5" i="6" s="1"/>
  <c r="Z3" i="6"/>
  <c r="Z124" i="6"/>
  <c r="Z115" i="6"/>
  <c r="Z107" i="6"/>
  <c r="Z75" i="6"/>
  <c r="Z86" i="6"/>
  <c r="Z70" i="6"/>
  <c r="Z120" i="6"/>
  <c r="Z122" i="6"/>
  <c r="Z104" i="6"/>
  <c r="Z71" i="6"/>
  <c r="Z118" i="6"/>
  <c r="Z82" i="6"/>
  <c r="Z121" i="6"/>
  <c r="Z80" i="6"/>
  <c r="Z129" i="6"/>
  <c r="Z83" i="6"/>
  <c r="Z106" i="6"/>
  <c r="Z73" i="6"/>
  <c r="Z127" i="6"/>
  <c r="Z111" i="6"/>
  <c r="Z78" i="6"/>
  <c r="Z85" i="6"/>
  <c r="Z125" i="6"/>
  <c r="Z117" i="6"/>
  <c r="Z72" i="6"/>
  <c r="Z116" i="6"/>
  <c r="Z112" i="6"/>
  <c r="Z84" i="6"/>
  <c r="Z69" i="6"/>
  <c r="Z130" i="6"/>
  <c r="Z74" i="6"/>
  <c r="Z128" i="6"/>
  <c r="Z123" i="6"/>
  <c r="Z76" i="6"/>
  <c r="Z87" i="6"/>
  <c r="Z114" i="6"/>
  <c r="Z126" i="6"/>
  <c r="Z105" i="6"/>
  <c r="Z113" i="6"/>
  <c r="Z89" i="6"/>
  <c r="Z88" i="6"/>
  <c r="Z77" i="6"/>
  <c r="Z81" i="6"/>
  <c r="Z108" i="6"/>
  <c r="Z90" i="6" l="1"/>
  <c r="Z148" i="6" s="1"/>
  <c r="AA6" i="6"/>
  <c r="AB5" i="6" s="1"/>
  <c r="AA3" i="6"/>
  <c r="AA129" i="6"/>
  <c r="AA118" i="6"/>
  <c r="AA87" i="6"/>
  <c r="AA89" i="6"/>
  <c r="AA85" i="6"/>
  <c r="AA83" i="6"/>
  <c r="AA124" i="6"/>
  <c r="AA115" i="6"/>
  <c r="AA75" i="6"/>
  <c r="AA86" i="6"/>
  <c r="AA112" i="6"/>
  <c r="AA127" i="6"/>
  <c r="AA114" i="6"/>
  <c r="AA108" i="6"/>
  <c r="AA81" i="6"/>
  <c r="AA73" i="6"/>
  <c r="AA72" i="6"/>
  <c r="AA111" i="6"/>
  <c r="AA84" i="6"/>
  <c r="AA121" i="6"/>
  <c r="AA78" i="6"/>
  <c r="AA117" i="6"/>
  <c r="AA76" i="6"/>
  <c r="AA125" i="6"/>
  <c r="AA77" i="6"/>
  <c r="AA120" i="6"/>
  <c r="AA104" i="6"/>
  <c r="AA70" i="6"/>
  <c r="AA128" i="6"/>
  <c r="AA105" i="6"/>
  <c r="AA113" i="6"/>
  <c r="AA69" i="6"/>
  <c r="AA130" i="6"/>
  <c r="AA106" i="6"/>
  <c r="AA82" i="6"/>
  <c r="AA123" i="6"/>
  <c r="AA74" i="6"/>
  <c r="AA122" i="6"/>
  <c r="AA126" i="6"/>
  <c r="AA116" i="6"/>
  <c r="AA107" i="6"/>
  <c r="AA88" i="6"/>
  <c r="AA80" i="6"/>
  <c r="AA71" i="6"/>
  <c r="AA90" i="6" l="1"/>
  <c r="AA148" i="6" s="1"/>
  <c r="AB6" i="6"/>
  <c r="AC5" i="6" s="1"/>
  <c r="AB3" i="6"/>
  <c r="AB128" i="6"/>
  <c r="AB112" i="6"/>
  <c r="AB84" i="6"/>
  <c r="AB87" i="6"/>
  <c r="AB73" i="6"/>
  <c r="AB71" i="6"/>
  <c r="AB129" i="6"/>
  <c r="AB127" i="6"/>
  <c r="AB123" i="6"/>
  <c r="AB80" i="6"/>
  <c r="AB77" i="6"/>
  <c r="AB69" i="6"/>
  <c r="AB121" i="6"/>
  <c r="AB72" i="6"/>
  <c r="AB74" i="6"/>
  <c r="AB130" i="6"/>
  <c r="AB125" i="6"/>
  <c r="AB114" i="6"/>
  <c r="AB106" i="6"/>
  <c r="AB105" i="6"/>
  <c r="AB126" i="6"/>
  <c r="AB76" i="6"/>
  <c r="AB89" i="6"/>
  <c r="AB111" i="6"/>
  <c r="AB78" i="6"/>
  <c r="AB107" i="6"/>
  <c r="AB115" i="6"/>
  <c r="AB82" i="6"/>
  <c r="AB124" i="6"/>
  <c r="AB117" i="6"/>
  <c r="AB104" i="6"/>
  <c r="AB113" i="6"/>
  <c r="AB70" i="6"/>
  <c r="AB122" i="6"/>
  <c r="AB120" i="6"/>
  <c r="AB88" i="6"/>
  <c r="AB85" i="6"/>
  <c r="AB83" i="6"/>
  <c r="AB86" i="6"/>
  <c r="AB118" i="6"/>
  <c r="AB116" i="6"/>
  <c r="AB108" i="6"/>
  <c r="AB81" i="6"/>
  <c r="AB75" i="6"/>
  <c r="AC6" i="6" l="1"/>
  <c r="AD5" i="6" s="1"/>
  <c r="AC3" i="6"/>
  <c r="AC130" i="6"/>
  <c r="AC127" i="6"/>
  <c r="AC104" i="6"/>
  <c r="AC86" i="6"/>
  <c r="AC87" i="6"/>
  <c r="AC75" i="6"/>
  <c r="AC126" i="6"/>
  <c r="AC125" i="6"/>
  <c r="AC115" i="6"/>
  <c r="AC77" i="6"/>
  <c r="AC69" i="6"/>
  <c r="AC123" i="6"/>
  <c r="AC114" i="6"/>
  <c r="AC128" i="6"/>
  <c r="AC124" i="6"/>
  <c r="AC106" i="6"/>
  <c r="AC84" i="6"/>
  <c r="AC121" i="6"/>
  <c r="AC76" i="6"/>
  <c r="AC70" i="6"/>
  <c r="AC73" i="6"/>
  <c r="AC82" i="6"/>
  <c r="AC120" i="6"/>
  <c r="AC72" i="6"/>
  <c r="AC80" i="6"/>
  <c r="AC116" i="6"/>
  <c r="AC85" i="6"/>
  <c r="AC117" i="6"/>
  <c r="AC88" i="6"/>
  <c r="AC78" i="6"/>
  <c r="AC113" i="6"/>
  <c r="AC107" i="6"/>
  <c r="AC74" i="6"/>
  <c r="AC118" i="6"/>
  <c r="AC89" i="6"/>
  <c r="AC83" i="6"/>
  <c r="AC122" i="6"/>
  <c r="AC112" i="6"/>
  <c r="AC105" i="6"/>
  <c r="AC81" i="6"/>
  <c r="AC71" i="6"/>
  <c r="AC129" i="6"/>
  <c r="AC108" i="6"/>
  <c r="AC111" i="6"/>
  <c r="AB90" i="6"/>
  <c r="AB148" i="6" s="1"/>
  <c r="AC90" i="6" l="1"/>
  <c r="AC148" i="6" s="1"/>
  <c r="AD6" i="6"/>
  <c r="AE5" i="6" s="1"/>
  <c r="AD3" i="6"/>
  <c r="AD123" i="6"/>
  <c r="AD113" i="6"/>
  <c r="AD115" i="6"/>
  <c r="AD73" i="6"/>
  <c r="AD75" i="6"/>
  <c r="AD71" i="6"/>
  <c r="AD82" i="6"/>
  <c r="AD80" i="6"/>
  <c r="AD121" i="6"/>
  <c r="AD88" i="6"/>
  <c r="AD126" i="6"/>
  <c r="AD128" i="6"/>
  <c r="AD114" i="6"/>
  <c r="AD106" i="6"/>
  <c r="AD116" i="6"/>
  <c r="AD124" i="6"/>
  <c r="AD130" i="6"/>
  <c r="AD129" i="6"/>
  <c r="AD107" i="6"/>
  <c r="AD111" i="6"/>
  <c r="AD78" i="6"/>
  <c r="AD69" i="6"/>
  <c r="AD84" i="6"/>
  <c r="AD105" i="6"/>
  <c r="AD72" i="6"/>
  <c r="AD86" i="6"/>
  <c r="AD127" i="6"/>
  <c r="AD112" i="6"/>
  <c r="AD104" i="6"/>
  <c r="AD87" i="6"/>
  <c r="AD74" i="6"/>
  <c r="AD89" i="6"/>
  <c r="AD117" i="6"/>
  <c r="AD83" i="6"/>
  <c r="AD122" i="6"/>
  <c r="AD108" i="6"/>
  <c r="AD120" i="6"/>
  <c r="AD85" i="6"/>
  <c r="AD76" i="6"/>
  <c r="AD118" i="6"/>
  <c r="AD81" i="6"/>
  <c r="AD125" i="6"/>
  <c r="AD70" i="6"/>
  <c r="AD77" i="6"/>
  <c r="AD90" i="6" l="1"/>
  <c r="AD148" i="6" s="1"/>
  <c r="AE6" i="6"/>
  <c r="AF5" i="6" s="1"/>
  <c r="AE3" i="6"/>
  <c r="AE126" i="6"/>
  <c r="AE123" i="6"/>
  <c r="AE105" i="6"/>
  <c r="AE108" i="6"/>
  <c r="AE74" i="6"/>
  <c r="AE72" i="6"/>
  <c r="AE106" i="6"/>
  <c r="AE70" i="6"/>
  <c r="AE115" i="6"/>
  <c r="AE83" i="6"/>
  <c r="AE111" i="6"/>
  <c r="AE71" i="6"/>
  <c r="AE86" i="6"/>
  <c r="AE127" i="6"/>
  <c r="AE117" i="6"/>
  <c r="AE88" i="6"/>
  <c r="AE113" i="6"/>
  <c r="AE85" i="6"/>
  <c r="AE124" i="6"/>
  <c r="AE73" i="6"/>
  <c r="AE121" i="6"/>
  <c r="AE84" i="6"/>
  <c r="AE128" i="6"/>
  <c r="AE129" i="6"/>
  <c r="AE77" i="6"/>
  <c r="AE125" i="6"/>
  <c r="AE107" i="6"/>
  <c r="AE114" i="6"/>
  <c r="AE80" i="6"/>
  <c r="AE122" i="6"/>
  <c r="AE120" i="6"/>
  <c r="AE89" i="6"/>
  <c r="AE104" i="6"/>
  <c r="AE75" i="6"/>
  <c r="AE81" i="6"/>
  <c r="AE116" i="6"/>
  <c r="AE69" i="6"/>
  <c r="AE78" i="6"/>
  <c r="AE118" i="6"/>
  <c r="AE82" i="6"/>
  <c r="AE112" i="6"/>
  <c r="AE130" i="6"/>
  <c r="AE87" i="6"/>
  <c r="AE76" i="6"/>
  <c r="AE90" i="6" l="1"/>
  <c r="AE148" i="6" s="1"/>
  <c r="AF6" i="6"/>
  <c r="AG5" i="6" s="1"/>
  <c r="AF3" i="6"/>
  <c r="AF128" i="6"/>
  <c r="AF120" i="6"/>
  <c r="AF130" i="6"/>
  <c r="AF88" i="6"/>
  <c r="AF86" i="6"/>
  <c r="AF73" i="6"/>
  <c r="AF122" i="6"/>
  <c r="AF77" i="6"/>
  <c r="AF111" i="6"/>
  <c r="AF81" i="6"/>
  <c r="AF125" i="6"/>
  <c r="AF117" i="6"/>
  <c r="AF104" i="6"/>
  <c r="AF75" i="6"/>
  <c r="AF70" i="6"/>
  <c r="AF116" i="6"/>
  <c r="AF89" i="6"/>
  <c r="AF112" i="6"/>
  <c r="AF69" i="6"/>
  <c r="AF118" i="6"/>
  <c r="AF123" i="6"/>
  <c r="AF105" i="6"/>
  <c r="AF82" i="6"/>
  <c r="AF85" i="6"/>
  <c r="AF84" i="6"/>
  <c r="AF121" i="6"/>
  <c r="AF87" i="6"/>
  <c r="AF83" i="6"/>
  <c r="AF113" i="6"/>
  <c r="AF115" i="6"/>
  <c r="AF114" i="6"/>
  <c r="AF108" i="6"/>
  <c r="AF78" i="6"/>
  <c r="AF80" i="6"/>
  <c r="AF71" i="6"/>
  <c r="AF127" i="6"/>
  <c r="AF74" i="6"/>
  <c r="AF129" i="6"/>
  <c r="AF124" i="6"/>
  <c r="AF107" i="6"/>
  <c r="AF126" i="6"/>
  <c r="AF106" i="6"/>
  <c r="AF76" i="6"/>
  <c r="AF72" i="6"/>
  <c r="AF90" i="6" l="1"/>
  <c r="AF148" i="6" s="1"/>
  <c r="AG6" i="6"/>
  <c r="AH5" i="6" s="1"/>
  <c r="AG3" i="6"/>
  <c r="AG126" i="6"/>
  <c r="AG116" i="6"/>
  <c r="AG118" i="6"/>
  <c r="AG107" i="6"/>
  <c r="AG84" i="6"/>
  <c r="AG71" i="6"/>
  <c r="AG105" i="6"/>
  <c r="AG76" i="6"/>
  <c r="AG122" i="6"/>
  <c r="AG74" i="6"/>
  <c r="AG111" i="6"/>
  <c r="AG72" i="6"/>
  <c r="AG129" i="6"/>
  <c r="AG70" i="6"/>
  <c r="AG125" i="6"/>
  <c r="AG121" i="6"/>
  <c r="AG112" i="6"/>
  <c r="AG104" i="6"/>
  <c r="AG80" i="6"/>
  <c r="AG81" i="6"/>
  <c r="AG117" i="6"/>
  <c r="AG78" i="6"/>
  <c r="AG82" i="6"/>
  <c r="AG108" i="6"/>
  <c r="AG127" i="6"/>
  <c r="AG124" i="6"/>
  <c r="AG106" i="6"/>
  <c r="AG75" i="6"/>
  <c r="AG113" i="6"/>
  <c r="AG123" i="6"/>
  <c r="AG69" i="6"/>
  <c r="AG86" i="6"/>
  <c r="AG87" i="6"/>
  <c r="AG128" i="6"/>
  <c r="AG88" i="6"/>
  <c r="AG115" i="6"/>
  <c r="AG114" i="6"/>
  <c r="AG73" i="6"/>
  <c r="AG83" i="6"/>
  <c r="AG85" i="6"/>
  <c r="AG120" i="6"/>
  <c r="AG77" i="6"/>
  <c r="AG130" i="6"/>
  <c r="AG89" i="6"/>
  <c r="AH6" i="6" l="1"/>
  <c r="AI5" i="6" s="1"/>
  <c r="AH3" i="6"/>
  <c r="AH124" i="6"/>
  <c r="AH87" i="6"/>
  <c r="AH75" i="6"/>
  <c r="AH85" i="6"/>
  <c r="AH120" i="6"/>
  <c r="AH106" i="6"/>
  <c r="AH118" i="6"/>
  <c r="AH88" i="6"/>
  <c r="AH81" i="6"/>
  <c r="AH69" i="6"/>
  <c r="AH121" i="6"/>
  <c r="AH107" i="6"/>
  <c r="AH71" i="6"/>
  <c r="AH80" i="6"/>
  <c r="AH112" i="6"/>
  <c r="AH70" i="6"/>
  <c r="AH115" i="6"/>
  <c r="AH82" i="6"/>
  <c r="AH108" i="6"/>
  <c r="AH111" i="6"/>
  <c r="AH126" i="6"/>
  <c r="AH89" i="6"/>
  <c r="AH122" i="6"/>
  <c r="AH76" i="6"/>
  <c r="AH127" i="6"/>
  <c r="AH83" i="6"/>
  <c r="AH73" i="6"/>
  <c r="AH116" i="6"/>
  <c r="AH113" i="6"/>
  <c r="AH86" i="6"/>
  <c r="AH77" i="6"/>
  <c r="AH72" i="6"/>
  <c r="AH117" i="6"/>
  <c r="AH84" i="6"/>
  <c r="AH74" i="6"/>
  <c r="AH128" i="6"/>
  <c r="AH130" i="6"/>
  <c r="AH104" i="6"/>
  <c r="AH78" i="6"/>
  <c r="AH129" i="6"/>
  <c r="AH125" i="6"/>
  <c r="AH123" i="6"/>
  <c r="AH114" i="6"/>
  <c r="AH105" i="6"/>
  <c r="AG90" i="6"/>
  <c r="AG148" i="6" s="1"/>
  <c r="AH90" i="6" l="1"/>
  <c r="AH148" i="6" s="1"/>
  <c r="AI6" i="6"/>
  <c r="AJ5" i="6" s="1"/>
  <c r="AI3" i="6"/>
  <c r="AI121" i="6"/>
  <c r="AI107" i="6"/>
  <c r="AI88" i="6"/>
  <c r="AI72" i="6"/>
  <c r="AI104" i="6"/>
  <c r="AI87" i="6"/>
  <c r="AI108" i="6"/>
  <c r="AI73" i="6"/>
  <c r="AI125" i="6"/>
  <c r="AI117" i="6"/>
  <c r="AI123" i="6"/>
  <c r="AI89" i="6"/>
  <c r="AI78" i="6"/>
  <c r="AI74" i="6"/>
  <c r="AI130" i="6"/>
  <c r="AI115" i="6"/>
  <c r="AI75" i="6"/>
  <c r="AI69" i="6"/>
  <c r="AI129" i="6"/>
  <c r="AI82" i="6"/>
  <c r="AI127" i="6"/>
  <c r="AI86" i="6"/>
  <c r="AI128" i="6"/>
  <c r="AI105" i="6"/>
  <c r="AI126" i="6"/>
  <c r="AI85" i="6"/>
  <c r="AI122" i="6"/>
  <c r="AI81" i="6"/>
  <c r="AI120" i="6"/>
  <c r="AI106" i="6"/>
  <c r="AI80" i="6"/>
  <c r="AI83" i="6"/>
  <c r="AI111" i="6"/>
  <c r="AI71" i="6"/>
  <c r="AI124" i="6"/>
  <c r="AI118" i="6"/>
  <c r="AI112" i="6"/>
  <c r="AI84" i="6"/>
  <c r="AI77" i="6"/>
  <c r="AI114" i="6"/>
  <c r="AI113" i="6"/>
  <c r="AI116" i="6"/>
  <c r="AI76" i="6"/>
  <c r="AI70" i="6"/>
  <c r="AJ6" i="6" l="1"/>
  <c r="AK5" i="6" s="1"/>
  <c r="AJ3" i="6"/>
  <c r="AJ112" i="6"/>
  <c r="AJ80" i="6"/>
  <c r="AJ70" i="6"/>
  <c r="AJ121" i="6"/>
  <c r="AJ104" i="6"/>
  <c r="AJ115" i="6"/>
  <c r="AJ82" i="6"/>
  <c r="AJ117" i="6"/>
  <c r="AJ125" i="6"/>
  <c r="AJ113" i="6"/>
  <c r="AJ76" i="6"/>
  <c r="AJ78" i="6"/>
  <c r="AJ114" i="6"/>
  <c r="AJ122" i="6"/>
  <c r="AJ116" i="6"/>
  <c r="AJ105" i="6"/>
  <c r="AJ72" i="6"/>
  <c r="AJ69" i="6"/>
  <c r="AJ71" i="6"/>
  <c r="AJ129" i="6"/>
  <c r="AJ118" i="6"/>
  <c r="AJ124" i="6"/>
  <c r="AJ89" i="6"/>
  <c r="AJ108" i="6"/>
  <c r="AJ128" i="6"/>
  <c r="AJ73" i="6"/>
  <c r="AJ130" i="6"/>
  <c r="AJ111" i="6"/>
  <c r="AJ120" i="6"/>
  <c r="AJ87" i="6"/>
  <c r="AJ85" i="6"/>
  <c r="AJ75" i="6"/>
  <c r="AJ107" i="6"/>
  <c r="AJ86" i="6"/>
  <c r="AJ74" i="6"/>
  <c r="AJ126" i="6"/>
  <c r="AJ106" i="6"/>
  <c r="AJ81" i="6"/>
  <c r="AJ127" i="6"/>
  <c r="AJ123" i="6"/>
  <c r="AJ88" i="6"/>
  <c r="AJ84" i="6"/>
  <c r="AJ77" i="6"/>
  <c r="AJ83" i="6"/>
  <c r="AI90" i="6"/>
  <c r="AI148" i="6" s="1"/>
  <c r="AK6" i="6" l="1"/>
  <c r="AL5" i="6" s="1"/>
  <c r="AK3" i="6"/>
  <c r="AK129" i="6"/>
  <c r="AK122" i="6"/>
  <c r="AK124" i="6"/>
  <c r="AK111" i="6"/>
  <c r="AK107" i="6"/>
  <c r="AK84" i="6"/>
  <c r="AK125" i="6"/>
  <c r="AK118" i="6"/>
  <c r="AK115" i="6"/>
  <c r="AK89" i="6"/>
  <c r="AK77" i="6"/>
  <c r="AK69" i="6"/>
  <c r="AK128" i="6"/>
  <c r="AK86" i="6"/>
  <c r="AK121" i="6"/>
  <c r="AK74" i="6"/>
  <c r="AK117" i="6"/>
  <c r="AK106" i="6"/>
  <c r="AK130" i="6"/>
  <c r="AK114" i="6"/>
  <c r="AK116" i="6"/>
  <c r="AK85" i="6"/>
  <c r="AK73" i="6"/>
  <c r="AK80" i="6"/>
  <c r="AK126" i="6"/>
  <c r="AK123" i="6"/>
  <c r="AK127" i="6"/>
  <c r="AK105" i="6"/>
  <c r="AK82" i="6"/>
  <c r="AK70" i="6"/>
  <c r="AK83" i="6"/>
  <c r="AK112" i="6"/>
  <c r="AK71" i="6"/>
  <c r="AK113" i="6"/>
  <c r="AK104" i="6"/>
  <c r="AK81" i="6"/>
  <c r="AK87" i="6"/>
  <c r="AK75" i="6"/>
  <c r="AK120" i="6"/>
  <c r="AK78" i="6"/>
  <c r="AK76" i="6"/>
  <c r="AK108" i="6"/>
  <c r="AK88" i="6"/>
  <c r="AK72" i="6"/>
  <c r="AJ90" i="6"/>
  <c r="AJ148" i="6" s="1"/>
  <c r="AK90" i="6" l="1"/>
  <c r="AK148" i="6" s="1"/>
  <c r="AL6" i="6"/>
  <c r="AM5" i="6" s="1"/>
  <c r="AM6" i="6" s="1"/>
  <c r="AN5" i="6" s="1"/>
  <c r="AN6" i="6" s="1"/>
  <c r="AO5" i="6" s="1"/>
  <c r="AO6" i="6" s="1"/>
  <c r="AP5" i="6" s="1"/>
  <c r="AP6" i="6" s="1"/>
  <c r="AL3" i="6"/>
  <c r="AL123" i="6"/>
  <c r="AL120" i="6"/>
  <c r="AL107" i="6"/>
  <c r="AL105" i="6"/>
  <c r="AL70" i="6"/>
  <c r="AL106" i="6"/>
  <c r="AL124" i="6"/>
  <c r="AL86" i="6"/>
  <c r="AL104" i="6"/>
  <c r="AL75" i="6"/>
  <c r="AL130" i="6"/>
  <c r="AL114" i="6"/>
  <c r="AL82" i="6"/>
  <c r="AL76" i="6"/>
  <c r="AL108" i="6"/>
  <c r="AL74" i="6"/>
  <c r="AL129" i="6"/>
  <c r="AL88" i="6"/>
  <c r="AL85" i="6"/>
  <c r="AL115" i="6"/>
  <c r="AL77" i="6"/>
  <c r="AL125" i="6"/>
  <c r="AL80" i="6"/>
  <c r="AL127" i="6"/>
  <c r="AL112" i="6"/>
  <c r="AL87" i="6"/>
  <c r="AL78" i="6"/>
  <c r="AL128" i="6"/>
  <c r="AL116" i="6"/>
  <c r="AL72" i="6"/>
  <c r="AL113" i="6"/>
  <c r="AL122" i="6"/>
  <c r="AL83" i="6"/>
  <c r="AL89" i="6"/>
  <c r="AL69" i="6"/>
  <c r="AL126" i="6"/>
  <c r="AL121" i="6"/>
  <c r="AL73" i="6"/>
  <c r="AL81" i="6"/>
  <c r="AL117" i="6"/>
  <c r="AL118" i="6"/>
  <c r="AL84" i="6"/>
  <c r="AL111" i="6"/>
  <c r="AL71" i="6"/>
  <c r="AL90" i="6" l="1"/>
  <c r="AL148" i="6" s="1"/>
  <c r="B7" i="1" l="1"/>
  <c r="Y10" i="6" l="1" a="1"/>
  <c r="Y10" i="6" s="1"/>
  <c r="L10" i="6" a="1"/>
  <c r="L10" i="6" s="1"/>
  <c r="C10" i="6" a="1"/>
  <c r="C10" i="6" s="1"/>
  <c r="K10" i="6" a="1"/>
  <c r="K10" i="6" s="1"/>
  <c r="U10" i="6" a="1"/>
  <c r="U10" i="6" s="1"/>
  <c r="S10" i="6" a="1"/>
  <c r="S10" i="6" s="1"/>
  <c r="O10" i="6" a="1"/>
  <c r="O10" i="6" s="1"/>
  <c r="Z10" i="6" l="1" a="1"/>
  <c r="Z10" i="6" s="1"/>
  <c r="R10" i="6" a="1"/>
  <c r="R10" i="6" s="1"/>
  <c r="Q10" i="6" a="1"/>
  <c r="Q10" i="6" s="1"/>
  <c r="J10" i="6" a="1"/>
  <c r="J10" i="6" s="1"/>
  <c r="I10" i="6" a="1"/>
  <c r="I10" i="6" s="1"/>
  <c r="C11" i="6"/>
  <c r="X10" i="6" a="1"/>
  <c r="X10" i="6" s="1"/>
  <c r="P10" i="6" a="1"/>
  <c r="P10" i="6" s="1"/>
  <c r="H10" i="6" a="1"/>
  <c r="H10" i="6" s="1"/>
  <c r="W10" i="6" a="1"/>
  <c r="W10" i="6" s="1"/>
  <c r="G10" i="6" a="1"/>
  <c r="G10" i="6" s="1"/>
  <c r="V10" i="6" a="1"/>
  <c r="V10" i="6" s="1"/>
  <c r="N10" i="6" a="1"/>
  <c r="N10" i="6" s="1"/>
  <c r="F10" i="6" a="1"/>
  <c r="F10" i="6" s="1"/>
  <c r="M10" i="6" a="1"/>
  <c r="M10" i="6" s="1"/>
  <c r="E10" i="6" a="1"/>
  <c r="E10" i="6" s="1"/>
  <c r="T10" i="6" a="1"/>
  <c r="T10" i="6" s="1"/>
  <c r="D10" i="6" a="1"/>
  <c r="D10" i="6" s="1"/>
  <c r="D11" i="6" s="1"/>
  <c r="D110" i="6"/>
  <c r="C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L10" i="6" a="1"/>
  <c r="AL10" i="6" s="1"/>
  <c r="W11" i="6" l="1"/>
  <c r="W19" i="6" s="1" a="1"/>
  <c r="W19" i="6" s="1"/>
  <c r="W20" i="6" s="1"/>
  <c r="W21" i="6" s="1"/>
  <c r="W139" i="6" s="1"/>
  <c r="O11" i="6"/>
  <c r="O28" i="6" s="1"/>
  <c r="X11" i="6"/>
  <c r="X28" i="6" s="1"/>
  <c r="E11" i="6"/>
  <c r="M11" i="6"/>
  <c r="H11" i="6"/>
  <c r="C28" i="6"/>
  <c r="C14" i="6"/>
  <c r="C15" i="6" s="1"/>
  <c r="C16" i="6" s="1"/>
  <c r="C29" i="6"/>
  <c r="C19" i="6" a="1"/>
  <c r="C19" i="6" s="1"/>
  <c r="C20" i="6" s="1"/>
  <c r="C21" i="6" s="1"/>
  <c r="C139" i="6" s="1"/>
  <c r="R11" i="6"/>
  <c r="P11" i="6"/>
  <c r="S11" i="6"/>
  <c r="AG10" i="6" a="1"/>
  <c r="AG10" i="6" s="1"/>
  <c r="AC10" i="6" a="1"/>
  <c r="AC10" i="6" s="1"/>
  <c r="AD10" i="6" a="1"/>
  <c r="AD10" i="6" s="1"/>
  <c r="AE10" i="6" a="1"/>
  <c r="AE10" i="6" s="1"/>
  <c r="AF10" i="6" a="1"/>
  <c r="AF10" i="6" s="1"/>
  <c r="J11" i="6"/>
  <c r="N11" i="6"/>
  <c r="K11" i="6"/>
  <c r="F11" i="6"/>
  <c r="D28" i="6"/>
  <c r="D14" i="6"/>
  <c r="D15" i="6" s="1"/>
  <c r="D16" i="6" s="1"/>
  <c r="D29" i="6"/>
  <c r="D19" i="6" a="1"/>
  <c r="D19" i="6" s="1"/>
  <c r="D20" i="6" s="1"/>
  <c r="D21" i="6" s="1"/>
  <c r="D139" i="6" s="1"/>
  <c r="V11" i="6"/>
  <c r="L11" i="6"/>
  <c r="T11" i="6"/>
  <c r="I11" i="6"/>
  <c r="Y11" i="6"/>
  <c r="AA10" i="6" a="1"/>
  <c r="AA10" i="6" s="1"/>
  <c r="AA11" i="6" s="1"/>
  <c r="AB10" i="6" a="1"/>
  <c r="AB10" i="6" s="1"/>
  <c r="AI10" i="6" a="1"/>
  <c r="AI10" i="6" s="1"/>
  <c r="AJ10" i="6" a="1"/>
  <c r="AJ10" i="6" s="1"/>
  <c r="AH10" i="6" a="1"/>
  <c r="AH10" i="6" s="1"/>
  <c r="AK10" i="6" a="1"/>
  <c r="AK10" i="6" s="1"/>
  <c r="Q11" i="6"/>
  <c r="G11" i="6"/>
  <c r="Z11" i="6"/>
  <c r="U11" i="6"/>
  <c r="O29" i="6" l="1"/>
  <c r="O30" i="6" s="1"/>
  <c r="O19" i="6" a="1"/>
  <c r="O19" i="6" s="1"/>
  <c r="O20" i="6" s="1"/>
  <c r="O21" i="6" s="1"/>
  <c r="O139" i="6" s="1"/>
  <c r="O14" i="6"/>
  <c r="O15" i="6" s="1"/>
  <c r="O16" i="6" s="1"/>
  <c r="O138" i="6" s="1"/>
  <c r="X29" i="6"/>
  <c r="X34" i="6" s="1"/>
  <c r="X46" i="6" s="1"/>
  <c r="X19" i="6" a="1"/>
  <c r="X19" i="6" s="1"/>
  <c r="X20" i="6" s="1"/>
  <c r="X21" i="6" s="1"/>
  <c r="X139" i="6" s="1"/>
  <c r="X14" i="6"/>
  <c r="X15" i="6" s="1"/>
  <c r="X16" i="6" s="1"/>
  <c r="X138" i="6" s="1"/>
  <c r="W28" i="6"/>
  <c r="W33" i="6" s="1"/>
  <c r="AB11" i="6"/>
  <c r="AB14" i="6" s="1"/>
  <c r="AB15" i="6" s="1"/>
  <c r="AB16" i="6" s="1"/>
  <c r="W14" i="6"/>
  <c r="W15" i="6" s="1"/>
  <c r="W16" i="6" s="1"/>
  <c r="W138" i="6" s="1"/>
  <c r="W140" i="6" s="1"/>
  <c r="W29" i="6"/>
  <c r="W34" i="6" s="1"/>
  <c r="W46" i="6" s="1"/>
  <c r="AK11" i="6"/>
  <c r="AK28" i="6" s="1"/>
  <c r="AH11" i="6"/>
  <c r="D138" i="6"/>
  <c r="D140" i="6" s="1"/>
  <c r="D23" i="6"/>
  <c r="D95" i="6" s="1"/>
  <c r="AD11" i="6"/>
  <c r="M14" i="6"/>
  <c r="M15" i="6" s="1"/>
  <c r="M16" i="6" s="1"/>
  <c r="M28" i="6"/>
  <c r="M29" i="6"/>
  <c r="M19" i="6" a="1"/>
  <c r="M19" i="6" s="1"/>
  <c r="M20" i="6" s="1"/>
  <c r="M21" i="6" s="1"/>
  <c r="M139" i="6" s="1"/>
  <c r="AJ11" i="6"/>
  <c r="D33" i="6"/>
  <c r="D40" i="6"/>
  <c r="D30" i="6"/>
  <c r="AC11" i="6"/>
  <c r="E28" i="6"/>
  <c r="E14" i="6"/>
  <c r="E15" i="6" s="1"/>
  <c r="E16" i="6" s="1"/>
  <c r="E29" i="6"/>
  <c r="E19" i="6" a="1"/>
  <c r="E19" i="6" s="1"/>
  <c r="E20" i="6" s="1"/>
  <c r="E21" i="6" s="1"/>
  <c r="E139" i="6" s="1"/>
  <c r="AI11" i="6"/>
  <c r="F14" i="6"/>
  <c r="F15" i="6" s="1"/>
  <c r="F16" i="6" s="1"/>
  <c r="F28" i="6"/>
  <c r="F19" i="6" a="1"/>
  <c r="F19" i="6" s="1"/>
  <c r="F20" i="6" s="1"/>
  <c r="F21" i="6" s="1"/>
  <c r="F139" i="6" s="1"/>
  <c r="F29" i="6"/>
  <c r="AG11" i="6"/>
  <c r="AL11" i="6"/>
  <c r="L14" i="6"/>
  <c r="L15" i="6" s="1"/>
  <c r="L16" i="6" s="1"/>
  <c r="L28" i="6"/>
  <c r="L29" i="6"/>
  <c r="L19" i="6" a="1"/>
  <c r="L19" i="6" s="1"/>
  <c r="L20" i="6" s="1"/>
  <c r="L21" i="6" s="1"/>
  <c r="L139" i="6" s="1"/>
  <c r="P14" i="6"/>
  <c r="P15" i="6" s="1"/>
  <c r="P16" i="6" s="1"/>
  <c r="P28" i="6"/>
  <c r="P29" i="6"/>
  <c r="P19" i="6" a="1"/>
  <c r="P19" i="6" s="1"/>
  <c r="P20" i="6" s="1"/>
  <c r="P21" i="6" s="1"/>
  <c r="P139" i="6" s="1"/>
  <c r="U28" i="6"/>
  <c r="U14" i="6"/>
  <c r="U15" i="6" s="1"/>
  <c r="U16" i="6" s="1"/>
  <c r="U29" i="6"/>
  <c r="U19" i="6" a="1"/>
  <c r="U19" i="6" s="1"/>
  <c r="U20" i="6" s="1"/>
  <c r="U21" i="6" s="1"/>
  <c r="U139" i="6" s="1"/>
  <c r="S28" i="6"/>
  <c r="S14" i="6"/>
  <c r="S15" i="6" s="1"/>
  <c r="S16" i="6" s="1"/>
  <c r="S29" i="6"/>
  <c r="S19" i="6" a="1"/>
  <c r="S19" i="6" s="1"/>
  <c r="S20" i="6" s="1"/>
  <c r="S21" i="6" s="1"/>
  <c r="S139" i="6" s="1"/>
  <c r="Z28" i="6"/>
  <c r="Z14" i="6"/>
  <c r="Z15" i="6" s="1"/>
  <c r="Z16" i="6" s="1"/>
  <c r="Z29" i="6"/>
  <c r="Z19" i="6" a="1"/>
  <c r="Z19" i="6" s="1"/>
  <c r="Z20" i="6" s="1"/>
  <c r="Z21" i="6" s="1"/>
  <c r="Z139" i="6" s="1"/>
  <c r="C34" i="6"/>
  <c r="C46" i="6" s="1"/>
  <c r="C41" i="6"/>
  <c r="G28" i="6"/>
  <c r="G14" i="6"/>
  <c r="G15" i="6" s="1"/>
  <c r="G16" i="6" s="1"/>
  <c r="G19" i="6" a="1"/>
  <c r="G19" i="6" s="1"/>
  <c r="G20" i="6" s="1"/>
  <c r="G21" i="6" s="1"/>
  <c r="G139" i="6" s="1"/>
  <c r="G29" i="6"/>
  <c r="Y28" i="6"/>
  <c r="Y14" i="6"/>
  <c r="Y15" i="6" s="1"/>
  <c r="Y16" i="6" s="1"/>
  <c r="Y19" i="6" a="1"/>
  <c r="Y19" i="6" s="1"/>
  <c r="Y20" i="6" s="1"/>
  <c r="Y21" i="6" s="1"/>
  <c r="Y139" i="6" s="1"/>
  <c r="Y29" i="6"/>
  <c r="V28" i="6"/>
  <c r="V14" i="6"/>
  <c r="V15" i="6" s="1"/>
  <c r="V16" i="6" s="1"/>
  <c r="V19" i="6" a="1"/>
  <c r="V19" i="6" s="1"/>
  <c r="V20" i="6" s="1"/>
  <c r="V21" i="6" s="1"/>
  <c r="V139" i="6" s="1"/>
  <c r="V29" i="6"/>
  <c r="J28" i="6"/>
  <c r="J14" i="6"/>
  <c r="J15" i="6" s="1"/>
  <c r="J16" i="6" s="1"/>
  <c r="J29" i="6"/>
  <c r="J19" i="6" a="1"/>
  <c r="J19" i="6" s="1"/>
  <c r="J20" i="6" s="1"/>
  <c r="J21" i="6" s="1"/>
  <c r="J139" i="6" s="1"/>
  <c r="R14" i="6"/>
  <c r="R15" i="6" s="1"/>
  <c r="R16" i="6" s="1"/>
  <c r="R28" i="6"/>
  <c r="R29" i="6"/>
  <c r="R19" i="6" a="1"/>
  <c r="R19" i="6" s="1"/>
  <c r="R20" i="6" s="1"/>
  <c r="R21" i="6" s="1"/>
  <c r="R139" i="6" s="1"/>
  <c r="C138" i="6"/>
  <c r="C140" i="6" s="1"/>
  <c r="C23" i="6"/>
  <c r="C95" i="6" s="1"/>
  <c r="X33" i="6"/>
  <c r="X40" i="6"/>
  <c r="K14" i="6"/>
  <c r="K15" i="6" s="1"/>
  <c r="K16" i="6" s="1"/>
  <c r="K28" i="6"/>
  <c r="K29" i="6"/>
  <c r="K19" i="6" a="1"/>
  <c r="K19" i="6" s="1"/>
  <c r="K20" i="6" s="1"/>
  <c r="K21" i="6" s="1"/>
  <c r="K139" i="6" s="1"/>
  <c r="AA28" i="6"/>
  <c r="AA14" i="6"/>
  <c r="AA15" i="6" s="1"/>
  <c r="AA16" i="6" s="1"/>
  <c r="AA29" i="6"/>
  <c r="AA19" i="6" a="1"/>
  <c r="AA19" i="6" s="1"/>
  <c r="AA20" i="6" s="1"/>
  <c r="AA21" i="6" s="1"/>
  <c r="AA139" i="6" s="1"/>
  <c r="N28" i="6"/>
  <c r="N14" i="6"/>
  <c r="N15" i="6" s="1"/>
  <c r="N16" i="6" s="1"/>
  <c r="N19" i="6" a="1"/>
  <c r="N19" i="6" s="1"/>
  <c r="N20" i="6" s="1"/>
  <c r="N21" i="6" s="1"/>
  <c r="N139" i="6" s="1"/>
  <c r="N29" i="6"/>
  <c r="Q28" i="6"/>
  <c r="Q14" i="6"/>
  <c r="Q15" i="6" s="1"/>
  <c r="Q16" i="6" s="1"/>
  <c r="Q19" i="6" a="1"/>
  <c r="Q19" i="6" s="1"/>
  <c r="Q20" i="6" s="1"/>
  <c r="Q21" i="6" s="1"/>
  <c r="Q139" i="6" s="1"/>
  <c r="Q29" i="6"/>
  <c r="I14" i="6"/>
  <c r="I15" i="6" s="1"/>
  <c r="I16" i="6" s="1"/>
  <c r="I28" i="6"/>
  <c r="I19" i="6" a="1"/>
  <c r="I19" i="6" s="1"/>
  <c r="I20" i="6" s="1"/>
  <c r="I21" i="6" s="1"/>
  <c r="I139" i="6" s="1"/>
  <c r="I29" i="6"/>
  <c r="AF11" i="6"/>
  <c r="C33" i="6"/>
  <c r="C40" i="6"/>
  <c r="C30" i="6"/>
  <c r="T28" i="6"/>
  <c r="T14" i="6"/>
  <c r="T15" i="6" s="1"/>
  <c r="T16" i="6" s="1"/>
  <c r="T19" i="6" a="1"/>
  <c r="T19" i="6" s="1"/>
  <c r="T20" i="6" s="1"/>
  <c r="T21" i="6" s="1"/>
  <c r="T139" i="6" s="1"/>
  <c r="T29" i="6"/>
  <c r="D34" i="6"/>
  <c r="D46" i="6" s="1"/>
  <c r="D41" i="6"/>
  <c r="AE11" i="6"/>
  <c r="H14" i="6"/>
  <c r="H15" i="6" s="1"/>
  <c r="H16" i="6" s="1"/>
  <c r="H28" i="6"/>
  <c r="H29" i="6"/>
  <c r="H19" i="6" a="1"/>
  <c r="H19" i="6" s="1"/>
  <c r="H20" i="6" s="1"/>
  <c r="H21" i="6" s="1"/>
  <c r="H139" i="6" s="1"/>
  <c r="O33" i="6"/>
  <c r="O40" i="6"/>
  <c r="O23" i="6" l="1"/>
  <c r="O95" i="6" s="1"/>
  <c r="O140" i="6"/>
  <c r="O41" i="6"/>
  <c r="O42" i="6" s="1"/>
  <c r="O34" i="6"/>
  <c r="O46" i="6" s="1"/>
  <c r="X23" i="6"/>
  <c r="X95" i="6" s="1"/>
  <c r="X30" i="6"/>
  <c r="X41" i="6"/>
  <c r="X51" i="6" s="1"/>
  <c r="X56" i="6" s="1"/>
  <c r="X61" i="6" s="1"/>
  <c r="X144" i="6" s="1"/>
  <c r="X140" i="6"/>
  <c r="AK14" i="6"/>
  <c r="AK15" i="6" s="1"/>
  <c r="AK16" i="6" s="1"/>
  <c r="AK138" i="6" s="1"/>
  <c r="W40" i="6"/>
  <c r="AB29" i="6"/>
  <c r="AB28" i="6"/>
  <c r="AB33" i="6" s="1"/>
  <c r="W30" i="6"/>
  <c r="W41" i="6"/>
  <c r="W51" i="6" s="1"/>
  <c r="W56" i="6" s="1"/>
  <c r="W61" i="6" s="1"/>
  <c r="W144" i="6" s="1"/>
  <c r="W23" i="6"/>
  <c r="W95" i="6" s="1"/>
  <c r="AK19" i="6" a="1"/>
  <c r="AK19" i="6" s="1"/>
  <c r="AK20" i="6" s="1"/>
  <c r="AK21" i="6" s="1"/>
  <c r="AK139" i="6" s="1"/>
  <c r="D51" i="6"/>
  <c r="D56" i="6" s="1"/>
  <c r="D61" i="6" s="1"/>
  <c r="D144" i="6" s="1"/>
  <c r="AB19" i="6" a="1"/>
  <c r="AB19" i="6" s="1"/>
  <c r="AB20" i="6" s="1"/>
  <c r="AB21" i="6" s="1"/>
  <c r="AB139" i="6" s="1"/>
  <c r="AK29" i="6"/>
  <c r="AK41" i="6" s="1"/>
  <c r="D42" i="6"/>
  <c r="Z33" i="6"/>
  <c r="Z40" i="6"/>
  <c r="Z30" i="6"/>
  <c r="D45" i="6"/>
  <c r="D47" i="6" s="1"/>
  <c r="D35" i="6"/>
  <c r="D37" i="6" s="1"/>
  <c r="AB138" i="6"/>
  <c r="S34" i="6"/>
  <c r="S46" i="6" s="1"/>
  <c r="S41" i="6"/>
  <c r="F33" i="6"/>
  <c r="F40" i="6"/>
  <c r="F30" i="6"/>
  <c r="F41" i="6"/>
  <c r="F34" i="6"/>
  <c r="F46" i="6" s="1"/>
  <c r="E138" i="6"/>
  <c r="E140" i="6" s="1"/>
  <c r="E23" i="6"/>
  <c r="E95" i="6" s="1"/>
  <c r="T138" i="6"/>
  <c r="T140" i="6" s="1"/>
  <c r="T23" i="6"/>
  <c r="T95" i="6" s="1"/>
  <c r="V33" i="6"/>
  <c r="V40" i="6"/>
  <c r="V30" i="6"/>
  <c r="AD14" i="6"/>
  <c r="AD15" i="6" s="1"/>
  <c r="AD16" i="6" s="1"/>
  <c r="AD28" i="6"/>
  <c r="AD19" i="6" a="1"/>
  <c r="AD19" i="6" s="1"/>
  <c r="AD20" i="6" s="1"/>
  <c r="AD21" i="6" s="1"/>
  <c r="AD139" i="6" s="1"/>
  <c r="AD29" i="6"/>
  <c r="H138" i="6"/>
  <c r="H140" i="6" s="1"/>
  <c r="H23" i="6"/>
  <c r="H95" i="6" s="1"/>
  <c r="T33" i="6"/>
  <c r="T40" i="6"/>
  <c r="T30" i="6"/>
  <c r="C42" i="6"/>
  <c r="I33" i="6"/>
  <c r="I40" i="6"/>
  <c r="I30" i="6"/>
  <c r="N138" i="6"/>
  <c r="N140" i="6" s="1"/>
  <c r="N23" i="6"/>
  <c r="N95" i="6" s="1"/>
  <c r="K33" i="6"/>
  <c r="K40" i="6"/>
  <c r="K30" i="6"/>
  <c r="Y41" i="6"/>
  <c r="Y34" i="6"/>
  <c r="Y46" i="6" s="1"/>
  <c r="S138" i="6"/>
  <c r="S140" i="6" s="1"/>
  <c r="S23" i="6"/>
  <c r="S95" i="6" s="1"/>
  <c r="F138" i="6"/>
  <c r="F140" i="6" s="1"/>
  <c r="F23" i="6"/>
  <c r="F95" i="6" s="1"/>
  <c r="Q33" i="6"/>
  <c r="Q40" i="6"/>
  <c r="Q30" i="6"/>
  <c r="L41" i="6"/>
  <c r="L34" i="6"/>
  <c r="L46" i="6" s="1"/>
  <c r="R33" i="6"/>
  <c r="R40" i="6"/>
  <c r="R30" i="6"/>
  <c r="H33" i="6"/>
  <c r="H40" i="6"/>
  <c r="H30" i="6"/>
  <c r="R138" i="6"/>
  <c r="R140" i="6" s="1"/>
  <c r="R23" i="6"/>
  <c r="R95" i="6" s="1"/>
  <c r="G33" i="6"/>
  <c r="G40" i="6"/>
  <c r="G30" i="6"/>
  <c r="AJ14" i="6"/>
  <c r="AJ15" i="6" s="1"/>
  <c r="AJ16" i="6" s="1"/>
  <c r="AJ28" i="6"/>
  <c r="AJ19" i="6" a="1"/>
  <c r="AJ19" i="6" s="1"/>
  <c r="AJ20" i="6" s="1"/>
  <c r="AJ21" i="6" s="1"/>
  <c r="AJ139" i="6" s="1"/>
  <c r="AJ29" i="6"/>
  <c r="C45" i="6"/>
  <c r="C47" i="6" s="1"/>
  <c r="C35" i="6"/>
  <c r="C37" i="6" s="1"/>
  <c r="I138" i="6"/>
  <c r="I140" i="6" s="1"/>
  <c r="I23" i="6"/>
  <c r="I95" i="6" s="1"/>
  <c r="N33" i="6"/>
  <c r="N40" i="6"/>
  <c r="N30" i="6"/>
  <c r="K138" i="6"/>
  <c r="K140" i="6" s="1"/>
  <c r="K23" i="6"/>
  <c r="K95" i="6" s="1"/>
  <c r="J41" i="6"/>
  <c r="J34" i="6"/>
  <c r="J46" i="6" s="1"/>
  <c r="C51" i="6"/>
  <c r="C56" i="6" s="1"/>
  <c r="C61" i="6" s="1"/>
  <c r="C144" i="6" s="1"/>
  <c r="S33" i="6"/>
  <c r="S40" i="6"/>
  <c r="S30" i="6"/>
  <c r="P34" i="6"/>
  <c r="P46" i="6" s="1"/>
  <c r="P41" i="6"/>
  <c r="M41" i="6"/>
  <c r="M34" i="6"/>
  <c r="M46" i="6" s="1"/>
  <c r="L138" i="6"/>
  <c r="L140" i="6" s="1"/>
  <c r="L23" i="6"/>
  <c r="L95" i="6" s="1"/>
  <c r="Q41" i="6"/>
  <c r="Q34" i="6"/>
  <c r="Q46" i="6" s="1"/>
  <c r="J138" i="6"/>
  <c r="J140" i="6" s="1"/>
  <c r="J23" i="6"/>
  <c r="J95" i="6" s="1"/>
  <c r="Y138" i="6"/>
  <c r="Y140" i="6" s="1"/>
  <c r="Y23" i="6"/>
  <c r="Y95" i="6" s="1"/>
  <c r="P33" i="6"/>
  <c r="P40" i="6"/>
  <c r="P30" i="6"/>
  <c r="F109" i="6"/>
  <c r="L109" i="6"/>
  <c r="T109" i="6"/>
  <c r="AB109" i="6"/>
  <c r="AJ109" i="6"/>
  <c r="C109" i="6"/>
  <c r="M109" i="6"/>
  <c r="U109" i="6"/>
  <c r="AC109" i="6"/>
  <c r="AK109" i="6"/>
  <c r="E109" i="6"/>
  <c r="N109" i="6"/>
  <c r="V109" i="6"/>
  <c r="AD109" i="6"/>
  <c r="AL109" i="6"/>
  <c r="O109" i="6"/>
  <c r="H109" i="6"/>
  <c r="P109" i="6"/>
  <c r="X109" i="6"/>
  <c r="AF109" i="6"/>
  <c r="G109" i="6"/>
  <c r="W109" i="6"/>
  <c r="AE109" i="6"/>
  <c r="I109" i="6"/>
  <c r="Q109" i="6"/>
  <c r="Y109" i="6"/>
  <c r="AG109" i="6"/>
  <c r="J109" i="6"/>
  <c r="R109" i="6"/>
  <c r="Z109" i="6"/>
  <c r="AH109" i="6"/>
  <c r="D109" i="6"/>
  <c r="K109" i="6"/>
  <c r="S109" i="6"/>
  <c r="AA109" i="6"/>
  <c r="AI109" i="6"/>
  <c r="AC28" i="6"/>
  <c r="AC14" i="6"/>
  <c r="AC15" i="6" s="1"/>
  <c r="AC16" i="6" s="1"/>
  <c r="AC19" i="6" a="1"/>
  <c r="AC19" i="6" s="1"/>
  <c r="AC20" i="6" s="1"/>
  <c r="AC21" i="6" s="1"/>
  <c r="AC139" i="6" s="1"/>
  <c r="AC29" i="6"/>
  <c r="M33" i="6"/>
  <c r="M40" i="6"/>
  <c r="M30" i="6"/>
  <c r="R41" i="6"/>
  <c r="R34" i="6"/>
  <c r="R46" i="6" s="1"/>
  <c r="E41" i="6"/>
  <c r="E34" i="6"/>
  <c r="E46" i="6" s="1"/>
  <c r="H41" i="6"/>
  <c r="H34" i="6"/>
  <c r="H46" i="6" s="1"/>
  <c r="N34" i="6"/>
  <c r="N46" i="6" s="1"/>
  <c r="N41" i="6"/>
  <c r="G138" i="6"/>
  <c r="G140" i="6" s="1"/>
  <c r="G23" i="6"/>
  <c r="G95" i="6" s="1"/>
  <c r="W45" i="6"/>
  <c r="W47" i="6" s="1"/>
  <c r="W35" i="6"/>
  <c r="W37" i="6" s="1"/>
  <c r="K34" i="6"/>
  <c r="K46" i="6" s="1"/>
  <c r="K41" i="6"/>
  <c r="AE14" i="6"/>
  <c r="AE15" i="6" s="1"/>
  <c r="AE16" i="6" s="1"/>
  <c r="AE28" i="6"/>
  <c r="AE19" i="6" a="1"/>
  <c r="AE19" i="6" s="1"/>
  <c r="AE20" i="6" s="1"/>
  <c r="AE21" i="6" s="1"/>
  <c r="AE139" i="6" s="1"/>
  <c r="AE29" i="6"/>
  <c r="AK33" i="6"/>
  <c r="AK40" i="6"/>
  <c r="AA41" i="6"/>
  <c r="AA34" i="6"/>
  <c r="AA46" i="6" s="1"/>
  <c r="J33" i="6"/>
  <c r="J40" i="6"/>
  <c r="J30" i="6"/>
  <c r="Y33" i="6"/>
  <c r="Y40" i="6"/>
  <c r="Y30" i="6"/>
  <c r="Z41" i="6"/>
  <c r="Z34" i="6"/>
  <c r="Z46" i="6" s="1"/>
  <c r="U41" i="6"/>
  <c r="U34" i="6"/>
  <c r="U46" i="6" s="1"/>
  <c r="P138" i="6"/>
  <c r="P140" i="6" s="1"/>
  <c r="P23" i="6"/>
  <c r="P95" i="6" s="1"/>
  <c r="AL14" i="6"/>
  <c r="AL15" i="6" s="1"/>
  <c r="AL16" i="6" s="1"/>
  <c r="AL28" i="6"/>
  <c r="AL19" i="6" a="1"/>
  <c r="AL19" i="6" s="1"/>
  <c r="AL20" i="6" s="1"/>
  <c r="AL21" i="6" s="1"/>
  <c r="AL139" i="6" s="1"/>
  <c r="AL29" i="6"/>
  <c r="AI14" i="6"/>
  <c r="AI15" i="6" s="1"/>
  <c r="AI16" i="6" s="1"/>
  <c r="AI28" i="6"/>
  <c r="AI29" i="6"/>
  <c r="AI19" i="6" a="1"/>
  <c r="AI19" i="6" s="1"/>
  <c r="AI20" i="6" s="1"/>
  <c r="AI21" i="6" s="1"/>
  <c r="AI139" i="6" s="1"/>
  <c r="M138" i="6"/>
  <c r="M140" i="6" s="1"/>
  <c r="M23" i="6"/>
  <c r="M95" i="6" s="1"/>
  <c r="T41" i="6"/>
  <c r="T34" i="6"/>
  <c r="T46" i="6" s="1"/>
  <c r="AA33" i="6"/>
  <c r="AA40" i="6"/>
  <c r="AA30" i="6"/>
  <c r="U33" i="6"/>
  <c r="U40" i="6"/>
  <c r="U30" i="6"/>
  <c r="I34" i="6"/>
  <c r="I46" i="6" s="1"/>
  <c r="I41" i="6"/>
  <c r="V138" i="6"/>
  <c r="V140" i="6" s="1"/>
  <c r="V23" i="6"/>
  <c r="V95" i="6" s="1"/>
  <c r="L33" i="6"/>
  <c r="L40" i="6"/>
  <c r="L30" i="6"/>
  <c r="E33" i="6"/>
  <c r="E40" i="6"/>
  <c r="E30" i="6"/>
  <c r="O45" i="6"/>
  <c r="O47" i="6" s="1"/>
  <c r="O35" i="6"/>
  <c r="O37" i="6" s="1"/>
  <c r="AF28" i="6"/>
  <c r="AF14" i="6"/>
  <c r="AF15" i="6" s="1"/>
  <c r="AF16" i="6" s="1"/>
  <c r="AF29" i="6"/>
  <c r="AF19" i="6" a="1"/>
  <c r="AF19" i="6" s="1"/>
  <c r="AF20" i="6" s="1"/>
  <c r="AF21" i="6" s="1"/>
  <c r="AF139" i="6" s="1"/>
  <c r="Q138" i="6"/>
  <c r="Q140" i="6" s="1"/>
  <c r="Q23" i="6"/>
  <c r="Q95" i="6" s="1"/>
  <c r="AA138" i="6"/>
  <c r="AA140" i="6" s="1"/>
  <c r="AA23" i="6"/>
  <c r="AA95" i="6" s="1"/>
  <c r="X45" i="6"/>
  <c r="X47" i="6" s="1"/>
  <c r="X35" i="6"/>
  <c r="X37" i="6" s="1"/>
  <c r="V41" i="6"/>
  <c r="V34" i="6"/>
  <c r="V46" i="6" s="1"/>
  <c r="G41" i="6"/>
  <c r="G34" i="6"/>
  <c r="G46" i="6" s="1"/>
  <c r="Z138" i="6"/>
  <c r="Z140" i="6" s="1"/>
  <c r="Z23" i="6"/>
  <c r="Z95" i="6" s="1"/>
  <c r="U138" i="6"/>
  <c r="U140" i="6" s="1"/>
  <c r="U23" i="6"/>
  <c r="U95" i="6" s="1"/>
  <c r="AG14" i="6"/>
  <c r="AG15" i="6" s="1"/>
  <c r="AG16" i="6" s="1"/>
  <c r="AG28" i="6"/>
  <c r="AG19" i="6" a="1"/>
  <c r="AG19" i="6" s="1"/>
  <c r="AG20" i="6" s="1"/>
  <c r="AG21" i="6" s="1"/>
  <c r="AG139" i="6" s="1"/>
  <c r="AG29" i="6"/>
  <c r="AH28" i="6"/>
  <c r="AH14" i="6"/>
  <c r="AH15" i="6" s="1"/>
  <c r="AH16" i="6" s="1"/>
  <c r="AH29" i="6"/>
  <c r="AH19" i="6" a="1"/>
  <c r="AH19" i="6" s="1"/>
  <c r="AH20" i="6" s="1"/>
  <c r="AH21" i="6" s="1"/>
  <c r="AH139" i="6" s="1"/>
  <c r="O51" i="6" l="1"/>
  <c r="O56" i="6" s="1"/>
  <c r="O61" i="6" s="1"/>
  <c r="O144" i="6" s="1"/>
  <c r="X42" i="6"/>
  <c r="AB30" i="6"/>
  <c r="AB41" i="6"/>
  <c r="AB34" i="6"/>
  <c r="AB46" i="6" s="1"/>
  <c r="AK23" i="6"/>
  <c r="AK95" i="6" s="1"/>
  <c r="I42" i="6"/>
  <c r="W42" i="6"/>
  <c r="AB40" i="6"/>
  <c r="D50" i="6"/>
  <c r="D55" i="6" s="1"/>
  <c r="D57" i="6" s="1"/>
  <c r="AK34" i="6"/>
  <c r="AK46" i="6" s="1"/>
  <c r="AK51" i="6" s="1"/>
  <c r="AK56" i="6" s="1"/>
  <c r="AK61" i="6" s="1"/>
  <c r="AK144" i="6" s="1"/>
  <c r="AB23" i="6"/>
  <c r="AB95" i="6" s="1"/>
  <c r="AK30" i="6"/>
  <c r="Q42" i="6"/>
  <c r="U42" i="6"/>
  <c r="AK140" i="6"/>
  <c r="K42" i="6"/>
  <c r="V42" i="6"/>
  <c r="AB140" i="6"/>
  <c r="V51" i="6"/>
  <c r="V56" i="6" s="1"/>
  <c r="V61" i="6" s="1"/>
  <c r="V144" i="6" s="1"/>
  <c r="Z51" i="6"/>
  <c r="Z56" i="6" s="1"/>
  <c r="Z61" i="6" s="1"/>
  <c r="Z144" i="6" s="1"/>
  <c r="G51" i="6"/>
  <c r="G56" i="6" s="1"/>
  <c r="G61" i="6" s="1"/>
  <c r="G144" i="6" s="1"/>
  <c r="N51" i="6"/>
  <c r="N56" i="6" s="1"/>
  <c r="N61" i="6" s="1"/>
  <c r="N144" i="6" s="1"/>
  <c r="L51" i="6"/>
  <c r="L56" i="6" s="1"/>
  <c r="L61" i="6" s="1"/>
  <c r="L144" i="6" s="1"/>
  <c r="Z42" i="6"/>
  <c r="G42" i="6"/>
  <c r="M51" i="6"/>
  <c r="M56" i="6" s="1"/>
  <c r="M61" i="6" s="1"/>
  <c r="M144" i="6" s="1"/>
  <c r="J51" i="6"/>
  <c r="J56" i="6" s="1"/>
  <c r="J61" i="6" s="1"/>
  <c r="J144" i="6" s="1"/>
  <c r="O50" i="6"/>
  <c r="O55" i="6" s="1"/>
  <c r="O57" i="6" s="1"/>
  <c r="F51" i="6"/>
  <c r="F56" i="6" s="1"/>
  <c r="F61" i="6" s="1"/>
  <c r="F144" i="6" s="1"/>
  <c r="H51" i="6"/>
  <c r="H56" i="6" s="1"/>
  <c r="H61" i="6" s="1"/>
  <c r="H144" i="6" s="1"/>
  <c r="U51" i="6"/>
  <c r="U56" i="6" s="1"/>
  <c r="U61" i="6" s="1"/>
  <c r="U144" i="6" s="1"/>
  <c r="P51" i="6"/>
  <c r="P56" i="6" s="1"/>
  <c r="P61" i="6" s="1"/>
  <c r="P144" i="6" s="1"/>
  <c r="AF33" i="6"/>
  <c r="AF40" i="6"/>
  <c r="AF30" i="6"/>
  <c r="I51" i="6"/>
  <c r="I56" i="6" s="1"/>
  <c r="I61" i="6" s="1"/>
  <c r="I144" i="6" s="1"/>
  <c r="AI138" i="6"/>
  <c r="AI140" i="6" s="1"/>
  <c r="AI23" i="6"/>
  <c r="AI95" i="6" s="1"/>
  <c r="J45" i="6"/>
  <c r="J47" i="6" s="1"/>
  <c r="J35" i="6"/>
  <c r="J37" i="6" s="1"/>
  <c r="K51" i="6"/>
  <c r="K56" i="6" s="1"/>
  <c r="K61" i="6" s="1"/>
  <c r="K144" i="6" s="1"/>
  <c r="AC41" i="6"/>
  <c r="AC34" i="6"/>
  <c r="AC46" i="6" s="1"/>
  <c r="M42" i="6"/>
  <c r="N45" i="6"/>
  <c r="N47" i="6" s="1"/>
  <c r="N35" i="6"/>
  <c r="N37" i="6" s="1"/>
  <c r="AB45" i="6"/>
  <c r="AB47" i="6" s="1"/>
  <c r="I45" i="6"/>
  <c r="I47" i="6" s="1"/>
  <c r="I35" i="6"/>
  <c r="I37" i="6" s="1"/>
  <c r="AD34" i="6"/>
  <c r="AD46" i="6" s="1"/>
  <c r="AD41" i="6"/>
  <c r="AF34" i="6"/>
  <c r="AF46" i="6" s="1"/>
  <c r="AF41" i="6"/>
  <c r="V45" i="6"/>
  <c r="V47" i="6" s="1"/>
  <c r="V35" i="6"/>
  <c r="V37" i="6" s="1"/>
  <c r="M45" i="6"/>
  <c r="M47" i="6" s="1"/>
  <c r="M35" i="6"/>
  <c r="M37" i="6" s="1"/>
  <c r="N42" i="6"/>
  <c r="AG41" i="6"/>
  <c r="AG34" i="6"/>
  <c r="AG46" i="6" s="1"/>
  <c r="T42" i="6"/>
  <c r="T51" i="6"/>
  <c r="T56" i="6" s="1"/>
  <c r="T61" i="6" s="1"/>
  <c r="T144" i="6" s="1"/>
  <c r="AL41" i="6"/>
  <c r="AL34" i="6"/>
  <c r="AL46" i="6" s="1"/>
  <c r="AK45" i="6"/>
  <c r="AK47" i="6" s="1"/>
  <c r="F119" i="6"/>
  <c r="N119" i="6"/>
  <c r="V119" i="6"/>
  <c r="AD119" i="6"/>
  <c r="AL119" i="6"/>
  <c r="H119" i="6"/>
  <c r="M119" i="6"/>
  <c r="AK119" i="6"/>
  <c r="G119" i="6"/>
  <c r="O119" i="6"/>
  <c r="W119" i="6"/>
  <c r="AE119" i="6"/>
  <c r="P119" i="6"/>
  <c r="AF119" i="6"/>
  <c r="K119" i="6"/>
  <c r="D119" i="6"/>
  <c r="L119" i="6"/>
  <c r="AB119" i="6"/>
  <c r="AJ119" i="6"/>
  <c r="E119" i="6"/>
  <c r="U119" i="6"/>
  <c r="X119" i="6"/>
  <c r="T119" i="6"/>
  <c r="I119" i="6"/>
  <c r="Q119" i="6"/>
  <c r="Y119" i="6"/>
  <c r="AG119" i="6"/>
  <c r="S119" i="6"/>
  <c r="J119" i="6"/>
  <c r="R119" i="6"/>
  <c r="Z119" i="6"/>
  <c r="AH119" i="6"/>
  <c r="AA119" i="6"/>
  <c r="AC119" i="6"/>
  <c r="C119" i="6"/>
  <c r="AI119" i="6"/>
  <c r="AJ33" i="6"/>
  <c r="AJ40" i="6"/>
  <c r="AJ30" i="6"/>
  <c r="H42" i="6"/>
  <c r="AJ34" i="6"/>
  <c r="AJ46" i="6" s="1"/>
  <c r="AJ41" i="6"/>
  <c r="X50" i="6"/>
  <c r="E42" i="6"/>
  <c r="E51" i="6"/>
  <c r="E56" i="6" s="1"/>
  <c r="E61" i="6" s="1"/>
  <c r="E144" i="6" s="1"/>
  <c r="AC138" i="6"/>
  <c r="AC140" i="6" s="1"/>
  <c r="AC23" i="6"/>
  <c r="AC95" i="6" s="1"/>
  <c r="AJ138" i="6"/>
  <c r="AJ140" i="6" s="1"/>
  <c r="AJ23" i="6"/>
  <c r="AJ95" i="6" s="1"/>
  <c r="H45" i="6"/>
  <c r="H47" i="6" s="1"/>
  <c r="H35" i="6"/>
  <c r="H37" i="6" s="1"/>
  <c r="C50" i="6"/>
  <c r="AD33" i="6"/>
  <c r="AD40" i="6"/>
  <c r="AD30" i="6"/>
  <c r="F45" i="6"/>
  <c r="F47" i="6" s="1"/>
  <c r="F35" i="6"/>
  <c r="F37" i="6" s="1"/>
  <c r="AI41" i="6"/>
  <c r="AI34" i="6"/>
  <c r="AI46" i="6" s="1"/>
  <c r="AE138" i="6"/>
  <c r="AE140" i="6" s="1"/>
  <c r="AE23" i="6"/>
  <c r="AE95" i="6" s="1"/>
  <c r="E45" i="6"/>
  <c r="E47" i="6" s="1"/>
  <c r="E35" i="6"/>
  <c r="E37" i="6" s="1"/>
  <c r="AA45" i="6"/>
  <c r="AA47" i="6" s="1"/>
  <c r="AA35" i="6"/>
  <c r="AA37" i="6" s="1"/>
  <c r="J42" i="6"/>
  <c r="AG33" i="6"/>
  <c r="AG40" i="6"/>
  <c r="AG30" i="6"/>
  <c r="L42" i="6"/>
  <c r="AL33" i="6"/>
  <c r="AL40" i="6"/>
  <c r="AL30" i="6"/>
  <c r="AA51" i="6"/>
  <c r="AA56" i="6" s="1"/>
  <c r="AA61" i="6" s="1"/>
  <c r="AA144" i="6" s="1"/>
  <c r="AE34" i="6"/>
  <c r="AE46" i="6" s="1"/>
  <c r="AE41" i="6"/>
  <c r="R51" i="6"/>
  <c r="R56" i="6" s="1"/>
  <c r="R61" i="6" s="1"/>
  <c r="R144" i="6" s="1"/>
  <c r="AC33" i="6"/>
  <c r="AC40" i="6"/>
  <c r="AC30" i="6"/>
  <c r="P42" i="6"/>
  <c r="Q45" i="6"/>
  <c r="Q47" i="6" s="1"/>
  <c r="Q35" i="6"/>
  <c r="Q37" i="6" s="1"/>
  <c r="Y51" i="6"/>
  <c r="Y56" i="6" s="1"/>
  <c r="Y61" i="6" s="1"/>
  <c r="Y144" i="6" s="1"/>
  <c r="K45" i="6"/>
  <c r="K47" i="6" s="1"/>
  <c r="K35" i="6"/>
  <c r="K37" i="6" s="1"/>
  <c r="AD138" i="6"/>
  <c r="AD140" i="6" s="1"/>
  <c r="AD23" i="6"/>
  <c r="AD95" i="6" s="1"/>
  <c r="S42" i="6"/>
  <c r="AH41" i="6"/>
  <c r="AH34" i="6"/>
  <c r="AH46" i="6" s="1"/>
  <c r="AG138" i="6"/>
  <c r="AG140" i="6" s="1"/>
  <c r="AG23" i="6"/>
  <c r="AG95" i="6" s="1"/>
  <c r="L45" i="6"/>
  <c r="L47" i="6" s="1"/>
  <c r="L35" i="6"/>
  <c r="L37" i="6" s="1"/>
  <c r="U45" i="6"/>
  <c r="U47" i="6" s="1"/>
  <c r="U35" i="6"/>
  <c r="U37" i="6" s="1"/>
  <c r="AL138" i="6"/>
  <c r="AL140" i="6" s="1"/>
  <c r="AL23" i="6"/>
  <c r="AL95" i="6" s="1"/>
  <c r="Y42" i="6"/>
  <c r="AA42" i="6"/>
  <c r="R42" i="6"/>
  <c r="S51" i="6"/>
  <c r="S56" i="6" s="1"/>
  <c r="S61" i="6" s="1"/>
  <c r="S144" i="6" s="1"/>
  <c r="Z45" i="6"/>
  <c r="Z47" i="6" s="1"/>
  <c r="Z35" i="6"/>
  <c r="Z37" i="6" s="1"/>
  <c r="AH33" i="6"/>
  <c r="AH40" i="6"/>
  <c r="AH30" i="6"/>
  <c r="AF138" i="6"/>
  <c r="AF140" i="6" s="1"/>
  <c r="AF23" i="6"/>
  <c r="AF95" i="6" s="1"/>
  <c r="AI33" i="6"/>
  <c r="AI40" i="6"/>
  <c r="AI30" i="6"/>
  <c r="S45" i="6"/>
  <c r="S47" i="6" s="1"/>
  <c r="S35" i="6"/>
  <c r="S37" i="6" s="1"/>
  <c r="AH138" i="6"/>
  <c r="AH140" i="6" s="1"/>
  <c r="AH23" i="6"/>
  <c r="AH95" i="6" s="1"/>
  <c r="Y45" i="6"/>
  <c r="Y47" i="6" s="1"/>
  <c r="Y35" i="6"/>
  <c r="Y37" i="6" s="1"/>
  <c r="AE33" i="6"/>
  <c r="AE40" i="6"/>
  <c r="AE30" i="6"/>
  <c r="P45" i="6"/>
  <c r="P47" i="6" s="1"/>
  <c r="P35" i="6"/>
  <c r="P37" i="6" s="1"/>
  <c r="Q51" i="6"/>
  <c r="Q56" i="6" s="1"/>
  <c r="Q61" i="6" s="1"/>
  <c r="Q144" i="6" s="1"/>
  <c r="W50" i="6"/>
  <c r="AK42" i="6"/>
  <c r="G45" i="6"/>
  <c r="G47" i="6" s="1"/>
  <c r="G35" i="6"/>
  <c r="G37" i="6" s="1"/>
  <c r="R45" i="6"/>
  <c r="R47" i="6" s="1"/>
  <c r="R35" i="6"/>
  <c r="R37" i="6" s="1"/>
  <c r="T45" i="6"/>
  <c r="T47" i="6" s="1"/>
  <c r="T35" i="6"/>
  <c r="T37" i="6" s="1"/>
  <c r="F42" i="6"/>
  <c r="AB51" i="6" l="1"/>
  <c r="AB56" i="6" s="1"/>
  <c r="AB61" i="6" s="1"/>
  <c r="AB144" i="6" s="1"/>
  <c r="AB35" i="6"/>
  <c r="AB37" i="6" s="1"/>
  <c r="AB42" i="6"/>
  <c r="D52" i="6"/>
  <c r="D101" i="6" s="1"/>
  <c r="D131" i="6" s="1"/>
  <c r="D150" i="6" s="1"/>
  <c r="AK35" i="6"/>
  <c r="AK37" i="6" s="1"/>
  <c r="O52" i="6"/>
  <c r="O101" i="6" s="1"/>
  <c r="O131" i="6" s="1"/>
  <c r="O150" i="6" s="1"/>
  <c r="V50" i="6"/>
  <c r="V55" i="6" s="1"/>
  <c r="V57" i="6" s="1"/>
  <c r="J50" i="6"/>
  <c r="J55" i="6" s="1"/>
  <c r="J57" i="6" s="1"/>
  <c r="D60" i="6"/>
  <c r="D62" i="6" s="1"/>
  <c r="D96" i="6" s="1"/>
  <c r="D97" i="6" s="1"/>
  <c r="AG51" i="6"/>
  <c r="AG56" i="6" s="1"/>
  <c r="AG61" i="6" s="1"/>
  <c r="AG144" i="6" s="1"/>
  <c r="T50" i="6"/>
  <c r="T52" i="6" s="1"/>
  <c r="T101" i="6" s="1"/>
  <c r="T131" i="6" s="1"/>
  <c r="T150" i="6" s="1"/>
  <c r="F50" i="6"/>
  <c r="F55" i="6" s="1"/>
  <c r="F57" i="6" s="1"/>
  <c r="AB50" i="6"/>
  <c r="AB52" i="6" s="1"/>
  <c r="AB101" i="6" s="1"/>
  <c r="AB131" i="6" s="1"/>
  <c r="AB150" i="6" s="1"/>
  <c r="AL51" i="6"/>
  <c r="AL56" i="6" s="1"/>
  <c r="AL61" i="6" s="1"/>
  <c r="AL144" i="6" s="1"/>
  <c r="L50" i="6"/>
  <c r="L55" i="6" s="1"/>
  <c r="L57" i="6" s="1"/>
  <c r="Y50" i="6"/>
  <c r="Y52" i="6" s="1"/>
  <c r="Y101" i="6" s="1"/>
  <c r="Y131" i="6" s="1"/>
  <c r="Y150" i="6" s="1"/>
  <c r="AH51" i="6"/>
  <c r="AH56" i="6" s="1"/>
  <c r="AH61" i="6" s="1"/>
  <c r="AH144" i="6" s="1"/>
  <c r="AH42" i="6"/>
  <c r="AI51" i="6"/>
  <c r="AI56" i="6" s="1"/>
  <c r="AI61" i="6" s="1"/>
  <c r="AI144" i="6" s="1"/>
  <c r="O60" i="6"/>
  <c r="O143" i="6" s="1"/>
  <c r="O145" i="6" s="1"/>
  <c r="AL42" i="6"/>
  <c r="E50" i="6"/>
  <c r="E52" i="6" s="1"/>
  <c r="E101" i="6" s="1"/>
  <c r="E131" i="6" s="1"/>
  <c r="E150" i="6" s="1"/>
  <c r="H50" i="6"/>
  <c r="H52" i="6" s="1"/>
  <c r="H101" i="6" s="1"/>
  <c r="H131" i="6" s="1"/>
  <c r="H150" i="6" s="1"/>
  <c r="AF42" i="6"/>
  <c r="I50" i="6"/>
  <c r="I55" i="6" s="1"/>
  <c r="I57" i="6" s="1"/>
  <c r="AD42" i="6"/>
  <c r="U50" i="6"/>
  <c r="U55" i="6" s="1"/>
  <c r="U57" i="6" s="1"/>
  <c r="AJ42" i="6"/>
  <c r="AC51" i="6"/>
  <c r="AC56" i="6" s="1"/>
  <c r="AC61" i="6" s="1"/>
  <c r="AC144" i="6" s="1"/>
  <c r="R50" i="6"/>
  <c r="AE42" i="6"/>
  <c r="AE51" i="6"/>
  <c r="AE56" i="6" s="1"/>
  <c r="AE61" i="6" s="1"/>
  <c r="AE144" i="6" s="1"/>
  <c r="K50" i="6"/>
  <c r="AC45" i="6"/>
  <c r="AC47" i="6" s="1"/>
  <c r="AC35" i="6"/>
  <c r="AC37" i="6" s="1"/>
  <c r="AD45" i="6"/>
  <c r="AD47" i="6" s="1"/>
  <c r="AD35" i="6"/>
  <c r="AD37" i="6" s="1"/>
  <c r="AD51" i="6"/>
  <c r="AD56" i="6" s="1"/>
  <c r="AD61" i="6" s="1"/>
  <c r="AD144" i="6" s="1"/>
  <c r="AE45" i="6"/>
  <c r="AE47" i="6" s="1"/>
  <c r="AE35" i="6"/>
  <c r="AE37" i="6" s="1"/>
  <c r="G50" i="6"/>
  <c r="Q50" i="6"/>
  <c r="C52" i="6"/>
  <c r="C101" i="6" s="1"/>
  <c r="C131" i="6" s="1"/>
  <c r="C150" i="6" s="1"/>
  <c r="C55" i="6"/>
  <c r="C57" i="6" s="1"/>
  <c r="AH45" i="6"/>
  <c r="AH47" i="6" s="1"/>
  <c r="AH35" i="6"/>
  <c r="AH37" i="6" s="1"/>
  <c r="P50" i="6"/>
  <c r="Z50" i="6"/>
  <c r="AG42" i="6"/>
  <c r="AJ45" i="6"/>
  <c r="AJ47" i="6" s="1"/>
  <c r="AJ35" i="6"/>
  <c r="AJ37" i="6" s="1"/>
  <c r="S50" i="6"/>
  <c r="W52" i="6"/>
  <c r="W101" i="6" s="1"/>
  <c r="W131" i="6" s="1"/>
  <c r="W150" i="6" s="1"/>
  <c r="W55" i="6"/>
  <c r="W57" i="6" s="1"/>
  <c r="AG45" i="6"/>
  <c r="AG47" i="6" s="1"/>
  <c r="AG35" i="6"/>
  <c r="AG37" i="6" s="1"/>
  <c r="AJ51" i="6"/>
  <c r="M50" i="6"/>
  <c r="AK50" i="6"/>
  <c r="AF45" i="6"/>
  <c r="AF47" i="6" s="1"/>
  <c r="AF35" i="6"/>
  <c r="AF37" i="6" s="1"/>
  <c r="AI42" i="6"/>
  <c r="AI45" i="6"/>
  <c r="AI47" i="6" s="1"/>
  <c r="AI35" i="6"/>
  <c r="AI37" i="6" s="1"/>
  <c r="AC42" i="6"/>
  <c r="AL45" i="6"/>
  <c r="AL47" i="6" s="1"/>
  <c r="AL35" i="6"/>
  <c r="AL37" i="6" s="1"/>
  <c r="X55" i="6"/>
  <c r="X57" i="6" s="1"/>
  <c r="X52" i="6"/>
  <c r="X101" i="6" s="1"/>
  <c r="X131" i="6" s="1"/>
  <c r="X150" i="6" s="1"/>
  <c r="N50" i="6"/>
  <c r="AF51" i="6"/>
  <c r="AF56" i="6" s="1"/>
  <c r="AF61" i="6" s="1"/>
  <c r="AF144" i="6" s="1"/>
  <c r="AA50" i="6"/>
  <c r="D143" i="6" l="1"/>
  <c r="D145" i="6" s="1"/>
  <c r="E55" i="6"/>
  <c r="E57" i="6" s="1"/>
  <c r="L52" i="6"/>
  <c r="L101" i="6" s="1"/>
  <c r="L131" i="6" s="1"/>
  <c r="L150" i="6" s="1"/>
  <c r="V52" i="6"/>
  <c r="V101" i="6" s="1"/>
  <c r="V131" i="6" s="1"/>
  <c r="V150" i="6" s="1"/>
  <c r="AC50" i="6"/>
  <c r="AC52" i="6" s="1"/>
  <c r="AC101" i="6" s="1"/>
  <c r="AC131" i="6" s="1"/>
  <c r="AC150" i="6" s="1"/>
  <c r="J52" i="6"/>
  <c r="J101" i="6" s="1"/>
  <c r="J131" i="6" s="1"/>
  <c r="J150" i="6" s="1"/>
  <c r="U52" i="6"/>
  <c r="U101" i="6" s="1"/>
  <c r="U131" i="6" s="1"/>
  <c r="U150" i="6" s="1"/>
  <c r="F52" i="6"/>
  <c r="F101" i="6" s="1"/>
  <c r="F131" i="6" s="1"/>
  <c r="F150" i="6" s="1"/>
  <c r="T55" i="6"/>
  <c r="T57" i="6" s="1"/>
  <c r="O62" i="6"/>
  <c r="O96" i="6" s="1"/>
  <c r="O97" i="6" s="1"/>
  <c r="O149" i="6" s="1"/>
  <c r="O151" i="6" s="1"/>
  <c r="O153" i="6" s="1"/>
  <c r="Y55" i="6"/>
  <c r="Y57" i="6" s="1"/>
  <c r="AJ50" i="6"/>
  <c r="AJ52" i="6" s="1"/>
  <c r="AJ101" i="6" s="1"/>
  <c r="AJ131" i="6" s="1"/>
  <c r="AJ150" i="6" s="1"/>
  <c r="AD50" i="6"/>
  <c r="AD55" i="6" s="1"/>
  <c r="AD57" i="6" s="1"/>
  <c r="AH50" i="6"/>
  <c r="AH52" i="6" s="1"/>
  <c r="AH101" i="6" s="1"/>
  <c r="AH131" i="6" s="1"/>
  <c r="AH150" i="6" s="1"/>
  <c r="J60" i="6"/>
  <c r="J62" i="6" s="1"/>
  <c r="J96" i="6" s="1"/>
  <c r="J97" i="6" s="1"/>
  <c r="H55" i="6"/>
  <c r="H57" i="6" s="1"/>
  <c r="AB55" i="6"/>
  <c r="AB57" i="6" s="1"/>
  <c r="AG50" i="6"/>
  <c r="AG52" i="6" s="1"/>
  <c r="AG101" i="6" s="1"/>
  <c r="AG131" i="6" s="1"/>
  <c r="AG150" i="6" s="1"/>
  <c r="AI50" i="6"/>
  <c r="AI52" i="6" s="1"/>
  <c r="AI101" i="6" s="1"/>
  <c r="AI131" i="6" s="1"/>
  <c r="AI150" i="6" s="1"/>
  <c r="U60" i="6"/>
  <c r="U62" i="6" s="1"/>
  <c r="U96" i="6" s="1"/>
  <c r="U97" i="6" s="1"/>
  <c r="I52" i="6"/>
  <c r="I101" i="6" s="1"/>
  <c r="I131" i="6" s="1"/>
  <c r="I150" i="6" s="1"/>
  <c r="F60" i="6"/>
  <c r="F143" i="6" s="1"/>
  <c r="F145" i="6" s="1"/>
  <c r="W60" i="6"/>
  <c r="W143" i="6" s="1"/>
  <c r="W145" i="6" s="1"/>
  <c r="C60" i="6"/>
  <c r="C143" i="6" s="1"/>
  <c r="C145" i="6" s="1"/>
  <c r="L60" i="6"/>
  <c r="L62" i="6" s="1"/>
  <c r="L96" i="6" s="1"/>
  <c r="L97" i="6" s="1"/>
  <c r="AE50" i="6"/>
  <c r="AE52" i="6" s="1"/>
  <c r="AE101" i="6" s="1"/>
  <c r="AE131" i="6" s="1"/>
  <c r="AE150" i="6" s="1"/>
  <c r="AJ56" i="6"/>
  <c r="AJ61" i="6" s="1"/>
  <c r="AJ144" i="6" s="1"/>
  <c r="AA52" i="6"/>
  <c r="AA101" i="6" s="1"/>
  <c r="AA131" i="6" s="1"/>
  <c r="AA150" i="6" s="1"/>
  <c r="AA55" i="6"/>
  <c r="AA57" i="6" s="1"/>
  <c r="D133" i="6"/>
  <c r="D149" i="6"/>
  <c r="D151" i="6" s="1"/>
  <c r="V60" i="6"/>
  <c r="G52" i="6"/>
  <c r="G101" i="6" s="1"/>
  <c r="G131" i="6" s="1"/>
  <c r="G150" i="6" s="1"/>
  <c r="G55" i="6"/>
  <c r="G57" i="6" s="1"/>
  <c r="N55" i="6"/>
  <c r="N57" i="6" s="1"/>
  <c r="N52" i="6"/>
  <c r="N101" i="6" s="1"/>
  <c r="N131" i="6" s="1"/>
  <c r="N150" i="6" s="1"/>
  <c r="AF50" i="6"/>
  <c r="Z52" i="6"/>
  <c r="Z101" i="6" s="1"/>
  <c r="Z131" i="6" s="1"/>
  <c r="Z150" i="6" s="1"/>
  <c r="Z55" i="6"/>
  <c r="Z57" i="6" s="1"/>
  <c r="X60" i="6"/>
  <c r="S55" i="6"/>
  <c r="S57" i="6" s="1"/>
  <c r="S52" i="6"/>
  <c r="S101" i="6" s="1"/>
  <c r="S131" i="6" s="1"/>
  <c r="S150" i="6" s="1"/>
  <c r="P52" i="6"/>
  <c r="P101" i="6" s="1"/>
  <c r="P131" i="6" s="1"/>
  <c r="P150" i="6" s="1"/>
  <c r="P55" i="6"/>
  <c r="P57" i="6" s="1"/>
  <c r="R52" i="6"/>
  <c r="R101" i="6" s="1"/>
  <c r="R131" i="6" s="1"/>
  <c r="R150" i="6" s="1"/>
  <c r="R55" i="6"/>
  <c r="R57" i="6" s="1"/>
  <c r="AL50" i="6"/>
  <c r="I60" i="6"/>
  <c r="M52" i="6"/>
  <c r="M101" i="6" s="1"/>
  <c r="M131" i="6" s="1"/>
  <c r="M150" i="6" s="1"/>
  <c r="M55" i="6"/>
  <c r="M57" i="6" s="1"/>
  <c r="AK52" i="6"/>
  <c r="AK101" i="6" s="1"/>
  <c r="AK131" i="6" s="1"/>
  <c r="AK150" i="6" s="1"/>
  <c r="AK55" i="6"/>
  <c r="AK57" i="6" s="1"/>
  <c r="Q52" i="6"/>
  <c r="Q101" i="6" s="1"/>
  <c r="Q131" i="6" s="1"/>
  <c r="Q150" i="6" s="1"/>
  <c r="Q55" i="6"/>
  <c r="Q57" i="6" s="1"/>
  <c r="K55" i="6"/>
  <c r="K57" i="6" s="1"/>
  <c r="K52" i="6"/>
  <c r="K101" i="6" s="1"/>
  <c r="K131" i="6" s="1"/>
  <c r="K150" i="6" s="1"/>
  <c r="D153" i="6" l="1"/>
  <c r="E60" i="6"/>
  <c r="E62" i="6" s="1"/>
  <c r="E96" i="6" s="1"/>
  <c r="E97" i="6" s="1"/>
  <c r="E133" i="6" s="1"/>
  <c r="AC55" i="6"/>
  <c r="AC57" i="6" s="1"/>
  <c r="O133" i="6"/>
  <c r="T60" i="6"/>
  <c r="T143" i="6" s="1"/>
  <c r="T145" i="6" s="1"/>
  <c r="AD52" i="6"/>
  <c r="AD101" i="6" s="1"/>
  <c r="AD131" i="6" s="1"/>
  <c r="AD150" i="6" s="1"/>
  <c r="AJ55" i="6"/>
  <c r="AJ57" i="6" s="1"/>
  <c r="AB60" i="6"/>
  <c r="AB62" i="6" s="1"/>
  <c r="AB96" i="6" s="1"/>
  <c r="AB97" i="6" s="1"/>
  <c r="AB149" i="6" s="1"/>
  <c r="AB151" i="6" s="1"/>
  <c r="AG55" i="6"/>
  <c r="AG57" i="6" s="1"/>
  <c r="AH55" i="6"/>
  <c r="AH57" i="6" s="1"/>
  <c r="K60" i="6"/>
  <c r="K62" i="6" s="1"/>
  <c r="K96" i="6" s="1"/>
  <c r="K97" i="6" s="1"/>
  <c r="Y60" i="6"/>
  <c r="J143" i="6"/>
  <c r="J145" i="6" s="1"/>
  <c r="N60" i="6"/>
  <c r="N143" i="6" s="1"/>
  <c r="N145" i="6" s="1"/>
  <c r="H60" i="6"/>
  <c r="H143" i="6" s="1"/>
  <c r="H145" i="6" s="1"/>
  <c r="C62" i="6"/>
  <c r="C96" i="6" s="1"/>
  <c r="C97" i="6" s="1"/>
  <c r="C133" i="6" s="1"/>
  <c r="AE55" i="6"/>
  <c r="AE57" i="6" s="1"/>
  <c r="AI55" i="6"/>
  <c r="AI57" i="6" s="1"/>
  <c r="U143" i="6"/>
  <c r="U145" i="6" s="1"/>
  <c r="S60" i="6"/>
  <c r="S143" i="6" s="1"/>
  <c r="S145" i="6" s="1"/>
  <c r="Z60" i="6"/>
  <c r="Z143" i="6" s="1"/>
  <c r="Z145" i="6" s="1"/>
  <c r="AA60" i="6"/>
  <c r="AA143" i="6" s="1"/>
  <c r="AA145" i="6" s="1"/>
  <c r="AK60" i="6"/>
  <c r="AK143" i="6" s="1"/>
  <c r="AK145" i="6" s="1"/>
  <c r="W62" i="6"/>
  <c r="W96" i="6" s="1"/>
  <c r="W97" i="6" s="1"/>
  <c r="W133" i="6" s="1"/>
  <c r="R60" i="6"/>
  <c r="R62" i="6" s="1"/>
  <c r="R96" i="6" s="1"/>
  <c r="R97" i="6" s="1"/>
  <c r="L143" i="6"/>
  <c r="L145" i="6" s="1"/>
  <c r="F62" i="6"/>
  <c r="F96" i="6" s="1"/>
  <c r="F97" i="6" s="1"/>
  <c r="F133" i="6" s="1"/>
  <c r="AL55" i="6"/>
  <c r="AL57" i="6" s="1"/>
  <c r="AL52" i="6"/>
  <c r="AL101" i="6" s="1"/>
  <c r="AL131" i="6" s="1"/>
  <c r="AL150" i="6" s="1"/>
  <c r="X62" i="6"/>
  <c r="X96" i="6" s="1"/>
  <c r="X97" i="6" s="1"/>
  <c r="X143" i="6"/>
  <c r="X145" i="6" s="1"/>
  <c r="AF55" i="6"/>
  <c r="AF57" i="6" s="1"/>
  <c r="AF52" i="6"/>
  <c r="AF101" i="6" s="1"/>
  <c r="AF131" i="6" s="1"/>
  <c r="AF150" i="6" s="1"/>
  <c r="U149" i="6"/>
  <c r="U151" i="6" s="1"/>
  <c r="U133" i="6"/>
  <c r="J149" i="6"/>
  <c r="J151" i="6" s="1"/>
  <c r="J133" i="6"/>
  <c r="I143" i="6"/>
  <c r="I145" i="6" s="1"/>
  <c r="I62" i="6"/>
  <c r="I96" i="6" s="1"/>
  <c r="I97" i="6" s="1"/>
  <c r="Q60" i="6"/>
  <c r="M60" i="6"/>
  <c r="P60" i="6"/>
  <c r="G60" i="6"/>
  <c r="AD60" i="6"/>
  <c r="V143" i="6"/>
  <c r="V145" i="6" s="1"/>
  <c r="V62" i="6"/>
  <c r="V96" i="6" s="1"/>
  <c r="V97" i="6" s="1"/>
  <c r="L133" i="6"/>
  <c r="L149" i="6"/>
  <c r="L151" i="6" s="1"/>
  <c r="E149" i="6" l="1"/>
  <c r="E151" i="6" s="1"/>
  <c r="E143" i="6"/>
  <c r="E145" i="6" s="1"/>
  <c r="J153" i="6"/>
  <c r="AC60" i="6"/>
  <c r="AC143" i="6" s="1"/>
  <c r="AC145" i="6" s="1"/>
  <c r="T62" i="6"/>
  <c r="T96" i="6" s="1"/>
  <c r="T97" i="6" s="1"/>
  <c r="T133" i="6" s="1"/>
  <c r="AB133" i="6"/>
  <c r="AB143" i="6"/>
  <c r="AB145" i="6" s="1"/>
  <c r="AB153" i="6" s="1"/>
  <c r="AJ60" i="6"/>
  <c r="AJ143" i="6" s="1"/>
  <c r="AJ145" i="6" s="1"/>
  <c r="AI60" i="6"/>
  <c r="AI62" i="6" s="1"/>
  <c r="AI96" i="6" s="1"/>
  <c r="AI97" i="6" s="1"/>
  <c r="K143" i="6"/>
  <c r="K145" i="6" s="1"/>
  <c r="AG60" i="6"/>
  <c r="AG143" i="6" s="1"/>
  <c r="AG145" i="6" s="1"/>
  <c r="H62" i="6"/>
  <c r="H96" i="6" s="1"/>
  <c r="H97" i="6" s="1"/>
  <c r="H149" i="6" s="1"/>
  <c r="H151" i="6" s="1"/>
  <c r="H153" i="6" s="1"/>
  <c r="N62" i="6"/>
  <c r="N96" i="6" s="1"/>
  <c r="N97" i="6" s="1"/>
  <c r="N133" i="6" s="1"/>
  <c r="AH60" i="6"/>
  <c r="AH62" i="6" s="1"/>
  <c r="AH96" i="6" s="1"/>
  <c r="AH97" i="6" s="1"/>
  <c r="AH149" i="6" s="1"/>
  <c r="AH151" i="6" s="1"/>
  <c r="Y62" i="6"/>
  <c r="Y96" i="6" s="1"/>
  <c r="Y97" i="6" s="1"/>
  <c r="Y143" i="6"/>
  <c r="Y145" i="6" s="1"/>
  <c r="C149" i="6"/>
  <c r="C151" i="6" s="1"/>
  <c r="C153" i="6" s="1"/>
  <c r="AA62" i="6"/>
  <c r="AA96" i="6" s="1"/>
  <c r="AA97" i="6" s="1"/>
  <c r="AA149" i="6" s="1"/>
  <c r="AA151" i="6" s="1"/>
  <c r="AA153" i="6" s="1"/>
  <c r="AE60" i="6"/>
  <c r="U153" i="6"/>
  <c r="AF60" i="6"/>
  <c r="AF143" i="6" s="1"/>
  <c r="AF145" i="6" s="1"/>
  <c r="L153" i="6"/>
  <c r="S62" i="6"/>
  <c r="S96" i="6" s="1"/>
  <c r="S97" i="6" s="1"/>
  <c r="S133" i="6" s="1"/>
  <c r="AK62" i="6"/>
  <c r="AK96" i="6" s="1"/>
  <c r="AK97" i="6" s="1"/>
  <c r="AK133" i="6" s="1"/>
  <c r="Z62" i="6"/>
  <c r="Z96" i="6" s="1"/>
  <c r="Z97" i="6" s="1"/>
  <c r="Z149" i="6" s="1"/>
  <c r="Z151" i="6" s="1"/>
  <c r="Z153" i="6" s="1"/>
  <c r="W149" i="6"/>
  <c r="W151" i="6" s="1"/>
  <c r="W153" i="6" s="1"/>
  <c r="R143" i="6"/>
  <c r="R145" i="6" s="1"/>
  <c r="F149" i="6"/>
  <c r="F151" i="6" s="1"/>
  <c r="F153" i="6" s="1"/>
  <c r="M143" i="6"/>
  <c r="M145" i="6" s="1"/>
  <c r="M62" i="6"/>
  <c r="M96" i="6" s="1"/>
  <c r="M97" i="6" s="1"/>
  <c r="X133" i="6"/>
  <c r="X149" i="6"/>
  <c r="X151" i="6" s="1"/>
  <c r="X153" i="6" s="1"/>
  <c r="AD62" i="6"/>
  <c r="AD96" i="6" s="1"/>
  <c r="AD97" i="6" s="1"/>
  <c r="AD143" i="6"/>
  <c r="AD145" i="6" s="1"/>
  <c r="Q143" i="6"/>
  <c r="Q145" i="6" s="1"/>
  <c r="Q62" i="6"/>
  <c r="Q96" i="6" s="1"/>
  <c r="Q97" i="6" s="1"/>
  <c r="G143" i="6"/>
  <c r="G145" i="6" s="1"/>
  <c r="G62" i="6"/>
  <c r="G96" i="6" s="1"/>
  <c r="G97" i="6" s="1"/>
  <c r="AL60" i="6"/>
  <c r="R133" i="6"/>
  <c r="R149" i="6"/>
  <c r="R151" i="6" s="1"/>
  <c r="P62" i="6"/>
  <c r="P96" i="6" s="1"/>
  <c r="P97" i="6" s="1"/>
  <c r="P143" i="6"/>
  <c r="P145" i="6" s="1"/>
  <c r="K149" i="6"/>
  <c r="K151" i="6" s="1"/>
  <c r="K133" i="6"/>
  <c r="V149" i="6"/>
  <c r="V151" i="6" s="1"/>
  <c r="V153" i="6" s="1"/>
  <c r="V133" i="6"/>
  <c r="I133" i="6"/>
  <c r="I149" i="6"/>
  <c r="I151" i="6" s="1"/>
  <c r="I153" i="6" s="1"/>
  <c r="E153" i="6" l="1"/>
  <c r="AC62" i="6"/>
  <c r="AC96" i="6" s="1"/>
  <c r="AC97" i="6" s="1"/>
  <c r="AC133" i="6" s="1"/>
  <c r="T149" i="6"/>
  <c r="T151" i="6" s="1"/>
  <c r="T153" i="6" s="1"/>
  <c r="K153" i="6"/>
  <c r="AJ62" i="6"/>
  <c r="AJ96" i="6" s="1"/>
  <c r="AJ97" i="6" s="1"/>
  <c r="AJ133" i="6" s="1"/>
  <c r="R153" i="6"/>
  <c r="AI143" i="6"/>
  <c r="AI145" i="6" s="1"/>
  <c r="H133" i="6"/>
  <c r="AG62" i="6"/>
  <c r="AG96" i="6" s="1"/>
  <c r="AG97" i="6" s="1"/>
  <c r="AG149" i="6" s="1"/>
  <c r="AG151" i="6" s="1"/>
  <c r="AG153" i="6" s="1"/>
  <c r="AH133" i="6"/>
  <c r="AH143" i="6"/>
  <c r="AH145" i="6" s="1"/>
  <c r="AH153" i="6" s="1"/>
  <c r="N149" i="6"/>
  <c r="N151" i="6" s="1"/>
  <c r="N153" i="6" s="1"/>
  <c r="AF62" i="6"/>
  <c r="AF96" i="6" s="1"/>
  <c r="AF97" i="6" s="1"/>
  <c r="AF149" i="6" s="1"/>
  <c r="AF151" i="6" s="1"/>
  <c r="AF153" i="6" s="1"/>
  <c r="AA133" i="6"/>
  <c r="Z133" i="6"/>
  <c r="AK149" i="6"/>
  <c r="AK151" i="6" s="1"/>
  <c r="AK153" i="6" s="1"/>
  <c r="Y149" i="6"/>
  <c r="Y151" i="6" s="1"/>
  <c r="Y153" i="6" s="1"/>
  <c r="Y133" i="6"/>
  <c r="S149" i="6"/>
  <c r="S151" i="6" s="1"/>
  <c r="S153" i="6" s="1"/>
  <c r="AE143" i="6"/>
  <c r="AE145" i="6" s="1"/>
  <c r="AE62" i="6"/>
  <c r="AE96" i="6" s="1"/>
  <c r="AE97" i="6" s="1"/>
  <c r="Q149" i="6"/>
  <c r="Q151" i="6" s="1"/>
  <c r="Q153" i="6" s="1"/>
  <c r="Q133" i="6"/>
  <c r="AL143" i="6"/>
  <c r="AL145" i="6" s="1"/>
  <c r="AL62" i="6"/>
  <c r="AL96" i="6" s="1"/>
  <c r="AL97" i="6" s="1"/>
  <c r="AI149" i="6"/>
  <c r="AI151" i="6" s="1"/>
  <c r="AI133" i="6"/>
  <c r="AD149" i="6"/>
  <c r="AD151" i="6" s="1"/>
  <c r="AD153" i="6" s="1"/>
  <c r="AD133" i="6"/>
  <c r="P133" i="6"/>
  <c r="P149" i="6"/>
  <c r="P151" i="6" s="1"/>
  <c r="P153" i="6" s="1"/>
  <c r="G133" i="6"/>
  <c r="G149" i="6"/>
  <c r="G151" i="6" s="1"/>
  <c r="G153" i="6" s="1"/>
  <c r="M149" i="6"/>
  <c r="M151" i="6" s="1"/>
  <c r="M153" i="6" s="1"/>
  <c r="M133" i="6"/>
  <c r="AC149" i="6" l="1"/>
  <c r="AC151" i="6" s="1"/>
  <c r="AC153" i="6" s="1"/>
  <c r="AJ149" i="6"/>
  <c r="AJ151" i="6" s="1"/>
  <c r="AJ153" i="6" s="1"/>
  <c r="AI153" i="6"/>
  <c r="AF133" i="6"/>
  <c r="AG133" i="6"/>
  <c r="AE133" i="6"/>
  <c r="AE149" i="6"/>
  <c r="AE151" i="6" s="1"/>
  <c r="AE153" i="6" s="1"/>
  <c r="AL133" i="6"/>
  <c r="AL149" i="6"/>
  <c r="AL151" i="6" s="1"/>
  <c r="AL153" i="6" s="1"/>
</calcChain>
</file>

<file path=xl/sharedStrings.xml><?xml version="1.0" encoding="utf-8"?>
<sst xmlns="http://schemas.openxmlformats.org/spreadsheetml/2006/main" count="283" uniqueCount="144">
  <si>
    <t>Start Date</t>
  </si>
  <si>
    <t>Month Start</t>
  </si>
  <si>
    <t>Commercial Kitchens</t>
  </si>
  <si>
    <t>Year 1</t>
  </si>
  <si>
    <t>Year 2</t>
  </si>
  <si>
    <t>Year 3</t>
  </si>
  <si>
    <t>Check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</si>
  <si>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</si>
  <si>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</si>
  <si>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</si>
  <si>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</si>
  <si>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</si>
  <si>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</si>
  <si>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</si>
  <si>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</si>
  <si>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</si>
  <si>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</si>
  <si>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</si>
  <si>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</si>
  <si>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</si>
  <si>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</si>
  <si>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</si>
  <si>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</si>
  <si>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</si>
  <si>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</si>
  <si>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</si>
  <si>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</si>
  <si>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</si>
  <si>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</si>
  <si>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# of New Foodpreneurs</t>
  </si>
  <si>
    <t>Total # of Foodpreneurs</t>
  </si>
  <si>
    <t>Monthly Foodpreneur Fee</t>
  </si>
  <si>
    <t>Revenue</t>
  </si>
  <si>
    <t>Transaction Cost</t>
  </si>
  <si>
    <t>Foodpreneur Fee Profit</t>
  </si>
  <si>
    <t>Foodpreneur Transactions</t>
  </si>
  <si>
    <t>Transaction Costs</t>
  </si>
  <si>
    <t>Foodpreneur Transactions Profit</t>
  </si>
  <si>
    <t>Total Foodpreneur Profit</t>
  </si>
  <si>
    <t>Kitchens with 10 Chefs</t>
  </si>
  <si>
    <t>Kitchens with 20 Chefs</t>
  </si>
  <si>
    <t>Total # of Commercial Kitchens</t>
  </si>
  <si>
    <t># of Foodpreneurs per Kitchen</t>
  </si>
  <si>
    <t>Monthly Commercial Kitchen Fee</t>
  </si>
  <si>
    <t>Monthly Commercial Kitchen Chef Fee</t>
  </si>
  <si>
    <t>Total Commercial Kitchen Revenue</t>
  </si>
  <si>
    <t xml:space="preserve">Transaction Cost </t>
  </si>
  <si>
    <t>Total Transaction Cost</t>
  </si>
  <si>
    <t>Total Commercial Kitchen Net Profit</t>
  </si>
  <si>
    <t>Application Stack Cost</t>
  </si>
  <si>
    <t xml:space="preserve">Foodpreneur Application Stack Cost </t>
  </si>
  <si>
    <t>Commercial Kitchen Application Stack Cost</t>
  </si>
  <si>
    <t>Total Application Stack Cost</t>
  </si>
  <si>
    <t>Totals Summary</t>
  </si>
  <si>
    <t>Foodpreneur Profits</t>
  </si>
  <si>
    <t>Monthly Foodpreneur Profit</t>
  </si>
  <si>
    <t>Transaction Profit</t>
  </si>
  <si>
    <t>Total Commercial Kitchen Profit</t>
  </si>
  <si>
    <t>Net Profit</t>
  </si>
  <si>
    <t>Employees - Salaried Positions</t>
  </si>
  <si>
    <t>Employees - Contractor Positions</t>
  </si>
  <si>
    <t>Expenses</t>
  </si>
  <si>
    <t>Total Expenses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</si>
  <si>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</si>
  <si>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</si>
  <si>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</si>
  <si>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</si>
  <si>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</si>
  <si>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</si>
  <si>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</si>
  <si>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</si>
  <si>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</si>
  <si>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</si>
  <si>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</si>
  <si>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</si>
  <si>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14</t>
  </si>
  <si>
    <t>Month 37</t>
  </si>
  <si>
    <t>Month 38</t>
  </si>
  <si>
    <t>Month 39</t>
  </si>
  <si>
    <t>Month 40</t>
  </si>
  <si>
    <t>CHIZI - do you want me to set this up and if so, how?</t>
  </si>
  <si>
    <t>This is not updated!</t>
  </si>
  <si>
    <t>Income</t>
  </si>
  <si>
    <t>Total Income</t>
  </si>
  <si>
    <t>Operating Expenses</t>
  </si>
  <si>
    <t>Insurance</t>
  </si>
  <si>
    <t>Instructions: Update all assumptions in light yellow.</t>
  </si>
  <si>
    <t>Utilities</t>
  </si>
  <si>
    <t>Monthly Growth Rate</t>
  </si>
  <si>
    <t>12-Month Financial Projections Template</t>
  </si>
  <si>
    <t>Company Name</t>
  </si>
  <si>
    <t>Date Prepared</t>
  </si>
  <si>
    <t>Widget Factory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</si>
  <si>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</si>
  <si>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</si>
  <si>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</si>
  <si>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</si>
  <si>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</si>
  <si>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</si>
  <si>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</si>
  <si>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</si>
  <si>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</si>
  <si>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</si>
  <si>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</si>
  <si>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</si>
  <si>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TOTAL</t>
  </si>
  <si>
    <t>Income Assumptions</t>
  </si>
  <si>
    <t>Price per Widget</t>
  </si>
  <si>
    <t># Widgets Sales per month at start</t>
  </si>
  <si>
    <t>Best Case</t>
  </si>
  <si>
    <t>Moderate Case</t>
  </si>
  <si>
    <t>Worst Case</t>
  </si>
  <si>
    <t>Widget Sales</t>
  </si>
  <si>
    <t>Other Income (per month)</t>
  </si>
  <si>
    <t>Fixed #1</t>
  </si>
  <si>
    <t>Fixed #2</t>
  </si>
  <si>
    <t>Variable #1 (based on # Widgets)</t>
  </si>
  <si>
    <t>Variable #2 (based on # Widgets)</t>
  </si>
  <si>
    <t>Fixed Monthly Growth Rate</t>
  </si>
  <si>
    <t>Variable Monthly Growth Rate</t>
  </si>
  <si>
    <t>Expense Assumptions</t>
  </si>
  <si>
    <t>Fixed Costs</t>
  </si>
  <si>
    <t>Marketing and Advertising</t>
  </si>
  <si>
    <t>Legal</t>
  </si>
  <si>
    <t>Rent</t>
  </si>
  <si>
    <t>Internet and Phone</t>
  </si>
  <si>
    <t>Payroll</t>
  </si>
  <si>
    <t>Taxes</t>
  </si>
  <si>
    <t>Variable Costs</t>
  </si>
  <si>
    <t>Materials</t>
  </si>
  <si>
    <t>Miscellaneous (Variable)</t>
  </si>
  <si>
    <t>Miscellaneous (Fixed)</t>
  </si>
  <si>
    <t>Total Operating Expenses</t>
  </si>
  <si>
    <t>Pre-Tax Income</t>
  </si>
  <si>
    <t>NET INCOME</t>
  </si>
  <si>
    <t>Cash Flow</t>
  </si>
  <si>
    <t>Beginning Cash</t>
  </si>
  <si>
    <t>Ending Cash</t>
  </si>
  <si>
    <t>Cash Flow Assumptions</t>
  </si>
  <si>
    <t>Monthly Cash Flow</t>
  </si>
  <si>
    <t>Output</t>
  </si>
  <si>
    <t>BEST</t>
  </si>
  <si>
    <t>MODERATE</t>
  </si>
  <si>
    <t>WORST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</si>
</sst>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venir Next LT Pro"/>
      <family val="2"/>
    </font>
    <font>
      <sz val="18"/>
      <color theme="1"/>
      <name val="Avenir Next LT Pro"/>
      <family val="2"/>
    </font>
    <font>
      <b/>
      <sz val="18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20"/>
      <color theme="1"/>
      <name val="Avenir Next LT Pro"/>
      <family val="2"/>
    </font>
    <font>
      <sz val="14"/>
      <color theme="1"/>
      <name val="Avenir Next LT Pro"/>
      <family val="2"/>
    </font>
    <font>
      <sz val="10"/>
      <color theme="1"/>
      <name val="Avenir Next LT Pro"/>
      <family val="2"/>
    </font>
    <font>
      <b/>
      <sz val="12"/>
      <color theme="0"/>
      <name val="Avenir Next LT Pro"/>
      <family val="2"/>
    </font>
    <font>
      <b/>
      <sz val="14"/>
      <color theme="1"/>
      <name val="Avenir Next LT Pro"/>
      <family val="2"/>
    </font>
    <font>
      <sz val="11"/>
      <color indexed="8"/>
      <name val="Avenir Next LT Pro"/>
      <family val="2"/>
    </font>
  </fonts>
  <fills count="2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7F7F7F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theme="1"/>
        <bgColor theme="1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7F7F7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rgb="FF7F7F7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</cellStyleXfs>
  <cellXfs count="97">
    <xf numFmtId="0" fontId="0" fillId="0" borderId="0" xfId="0"/>
    <xf numFmtId="0" fontId="2" fillId="0" borderId="0" xfId="0" applyFont="1"/>
    <xf numFmtId="4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43" fontId="2" fillId="0" borderId="0" xfId="0" applyNumberFormat="1" applyFont="1"/>
    <xf numFmtId="43" fontId="2" fillId="4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/>
    <xf numFmtId="14" fontId="5" fillId="5" borderId="1" xfId="0" applyNumberFormat="1" applyFont="1" applyFill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3" fillId="0" borderId="0" xfId="0" applyFont="1"/>
    <xf numFmtId="165" fontId="6" fillId="0" borderId="0" xfId="0" applyNumberFormat="1" applyFont="1"/>
    <xf numFmtId="0" fontId="4" fillId="0" borderId="0" xfId="0" applyFont="1"/>
    <xf numFmtId="166" fontId="2" fillId="0" borderId="5" xfId="0" applyNumberFormat="1" applyFont="1" applyBorder="1"/>
    <xf numFmtId="0" fontId="4" fillId="6" borderId="1" xfId="0" applyFont="1" applyFill="1" applyBorder="1"/>
    <xf numFmtId="166" fontId="4" fillId="6" borderId="1" xfId="0" applyNumberFormat="1" applyFont="1" applyFill="1" applyBorder="1"/>
    <xf numFmtId="165" fontId="2" fillId="0" borderId="6" xfId="0" applyNumberFormat="1" applyFont="1" applyBorder="1"/>
    <xf numFmtId="166" fontId="4" fillId="0" borderId="5" xfId="0" applyNumberFormat="1" applyFont="1" applyBorder="1"/>
    <xf numFmtId="0" fontId="2" fillId="5" borderId="0" xfId="0" applyFont="1" applyFill="1"/>
    <xf numFmtId="166" fontId="2" fillId="5" borderId="0" xfId="0" applyNumberFormat="1" applyFont="1" applyFill="1"/>
    <xf numFmtId="166" fontId="4" fillId="5" borderId="5" xfId="0" applyNumberFormat="1" applyFont="1" applyFill="1" applyBorder="1"/>
    <xf numFmtId="0" fontId="2" fillId="7" borderId="1" xfId="0" applyFont="1" applyFill="1" applyBorder="1"/>
    <xf numFmtId="166" fontId="2" fillId="7" borderId="1" xfId="0" applyNumberFormat="1" applyFont="1" applyFill="1" applyBorder="1"/>
    <xf numFmtId="0" fontId="4" fillId="7" borderId="1" xfId="0" applyFont="1" applyFill="1" applyBorder="1"/>
    <xf numFmtId="166" fontId="4" fillId="7" borderId="7" xfId="0" applyNumberFormat="1" applyFont="1" applyFill="1" applyBorder="1"/>
    <xf numFmtId="0" fontId="2" fillId="6" borderId="1" xfId="0" applyFont="1" applyFill="1" applyBorder="1"/>
    <xf numFmtId="166" fontId="2" fillId="6" borderId="1" xfId="0" applyNumberFormat="1" applyFont="1" applyFill="1" applyBorder="1"/>
    <xf numFmtId="166" fontId="4" fillId="6" borderId="7" xfId="0" applyNumberFormat="1" applyFont="1" applyFill="1" applyBorder="1"/>
    <xf numFmtId="0" fontId="2" fillId="0" borderId="8" xfId="0" applyFont="1" applyBorder="1"/>
    <xf numFmtId="0" fontId="4" fillId="0" borderId="8" xfId="0" applyFont="1" applyBorder="1"/>
    <xf numFmtId="0" fontId="2" fillId="8" borderId="0" xfId="0" applyFont="1" applyFill="1"/>
    <xf numFmtId="165" fontId="2" fillId="0" borderId="0" xfId="1" applyNumberFormat="1" applyFont="1"/>
    <xf numFmtId="166" fontId="4" fillId="0" borderId="1" xfId="0" applyNumberFormat="1" applyFont="1" applyBorder="1"/>
    <xf numFmtId="165" fontId="2" fillId="8" borderId="0" xfId="1" applyNumberFormat="1" applyFont="1" applyFill="1"/>
    <xf numFmtId="166" fontId="4" fillId="0" borderId="9" xfId="2" applyNumberFormat="1" applyFont="1" applyBorder="1"/>
    <xf numFmtId="0" fontId="2" fillId="9" borderId="0" xfId="0" applyFont="1" applyFill="1"/>
    <xf numFmtId="166" fontId="2" fillId="0" borderId="0" xfId="2" applyNumberFormat="1" applyFont="1"/>
    <xf numFmtId="0" fontId="3" fillId="11" borderId="1" xfId="0" applyFont="1" applyFill="1" applyBorder="1"/>
    <xf numFmtId="0" fontId="2" fillId="12" borderId="0" xfId="0" applyFont="1" applyFill="1"/>
    <xf numFmtId="0" fontId="9" fillId="13" borderId="1" xfId="0" applyFont="1" applyFill="1" applyBorder="1"/>
    <xf numFmtId="0" fontId="10" fillId="14" borderId="0" xfId="0" applyFont="1" applyFill="1"/>
    <xf numFmtId="0" fontId="4" fillId="10" borderId="0" xfId="0" applyFont="1" applyFill="1"/>
    <xf numFmtId="166" fontId="4" fillId="10" borderId="0" xfId="0" applyNumberFormat="1" applyFont="1" applyFill="1"/>
    <xf numFmtId="14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17" borderId="12" xfId="0" applyFont="1" applyFill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16" fillId="9" borderId="0" xfId="0" applyFont="1" applyFill="1"/>
    <xf numFmtId="0" fontId="17" fillId="0" borderId="0" xfId="0" applyFont="1"/>
    <xf numFmtId="0" fontId="17" fillId="16" borderId="0" xfId="0" applyFont="1" applyFill="1"/>
    <xf numFmtId="14" fontId="17" fillId="2" borderId="1" xfId="0" applyNumberFormat="1" applyFont="1" applyFill="1" applyBorder="1"/>
    <xf numFmtId="0" fontId="18" fillId="3" borderId="2" xfId="0" applyFont="1" applyFill="1" applyBorder="1"/>
    <xf numFmtId="0" fontId="18" fillId="3" borderId="3" xfId="0" applyFont="1" applyFill="1" applyBorder="1"/>
    <xf numFmtId="0" fontId="18" fillId="3" borderId="4" xfId="0" applyFont="1" applyFill="1" applyBorder="1"/>
    <xf numFmtId="165" fontId="17" fillId="2" borderId="1" xfId="0" applyNumberFormat="1" applyFont="1" applyFill="1" applyBorder="1"/>
    <xf numFmtId="164" fontId="17" fillId="2" borderId="1" xfId="0" applyNumberFormat="1" applyFont="1" applyFill="1" applyBorder="1"/>
    <xf numFmtId="166" fontId="17" fillId="2" borderId="1" xfId="2" applyNumberFormat="1" applyFont="1" applyFill="1" applyBorder="1"/>
    <xf numFmtId="0" fontId="11" fillId="0" borderId="1" xfId="0" applyFont="1" applyBorder="1"/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6" fillId="15" borderId="14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15" borderId="15" xfId="0" applyFont="1" applyFill="1" applyBorder="1" applyAlignment="1">
      <alignment vertical="center"/>
    </xf>
    <xf numFmtId="0" fontId="16" fillId="15" borderId="11" xfId="0" applyFont="1" applyFill="1" applyBorder="1" applyAlignment="1">
      <alignment vertical="center"/>
    </xf>
    <xf numFmtId="0" fontId="16" fillId="15" borderId="16" xfId="0" applyFont="1" applyFill="1" applyBorder="1" applyAlignment="1">
      <alignment vertical="center"/>
    </xf>
    <xf numFmtId="0" fontId="12" fillId="17" borderId="14" xfId="3" applyFont="1" applyFill="1" applyBorder="1" applyAlignment="1">
      <alignment horizontal="center" vertical="center"/>
    </xf>
    <xf numFmtId="0" fontId="12" fillId="17" borderId="15" xfId="3" applyFont="1" applyFill="1" applyBorder="1" applyAlignment="1">
      <alignment horizontal="center" vertical="center"/>
    </xf>
    <xf numFmtId="0" fontId="12" fillId="17" borderId="12" xfId="3" applyFont="1" applyFill="1" applyBorder="1" applyAlignment="1">
      <alignment horizontal="center" vertical="center"/>
    </xf>
    <xf numFmtId="0" fontId="13" fillId="17" borderId="12" xfId="3" applyFont="1" applyFill="1" applyBorder="1" applyAlignment="1">
      <alignment horizontal="center" vertical="center"/>
    </xf>
    <xf numFmtId="44" fontId="17" fillId="2" borderId="1" xfId="2" applyFont="1" applyFill="1" applyBorder="1"/>
    <xf numFmtId="0" fontId="17" fillId="0" borderId="16" xfId="0" applyFont="1" applyBorder="1"/>
    <xf numFmtId="43" fontId="11" fillId="0" borderId="0" xfId="1" applyFont="1"/>
    <xf numFmtId="43" fontId="14" fillId="19" borderId="12" xfId="1" applyFont="1" applyFill="1" applyBorder="1" applyAlignment="1">
      <alignment vertical="center"/>
    </xf>
    <xf numFmtId="0" fontId="14" fillId="0" borderId="10" xfId="0" applyFont="1" applyBorder="1"/>
    <xf numFmtId="0" fontId="11" fillId="0" borderId="10" xfId="0" applyFont="1" applyBorder="1"/>
    <xf numFmtId="43" fontId="11" fillId="0" borderId="10" xfId="1" applyFont="1" applyBorder="1"/>
    <xf numFmtId="0" fontId="14" fillId="0" borderId="16" xfId="0" applyFont="1" applyBorder="1"/>
    <xf numFmtId="0" fontId="11" fillId="0" borderId="16" xfId="0" applyFont="1" applyBorder="1"/>
    <xf numFmtId="43" fontId="11" fillId="0" borderId="16" xfId="1" applyFont="1" applyBorder="1"/>
    <xf numFmtId="43" fontId="11" fillId="0" borderId="0" xfId="0" applyNumberFormat="1" applyFont="1"/>
    <xf numFmtId="43" fontId="11" fillId="0" borderId="16" xfId="0" applyNumberFormat="1" applyFont="1" applyBorder="1"/>
    <xf numFmtId="43" fontId="11" fillId="18" borderId="0" xfId="0" applyNumberFormat="1" applyFont="1" applyFill="1"/>
    <xf numFmtId="0" fontId="16" fillId="19" borderId="11" xfId="0" applyFont="1" applyFill="1" applyBorder="1" applyAlignment="1">
      <alignment vertical="center"/>
    </xf>
    <xf numFmtId="0" fontId="16" fillId="19" borderId="16" xfId="0" applyFont="1" applyFill="1" applyBorder="1" applyAlignment="1">
      <alignment vertical="center"/>
    </xf>
    <xf numFmtId="43" fontId="11" fillId="19" borderId="12" xfId="1" applyFont="1" applyFill="1" applyBorder="1" applyAlignment="1">
      <alignment vertical="center"/>
    </xf>
    <xf numFmtId="43" fontId="20" fillId="19" borderId="12" xfId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14" xfId="0" applyFont="1" applyBorder="1"/>
    <xf numFmtId="164" fontId="17" fillId="2" borderId="10" xfId="0" applyNumberFormat="1" applyFont="1" applyFill="1" applyBorder="1"/>
    <xf numFmtId="164" fontId="17" fillId="2" borderId="15" xfId="0" applyNumberFormat="1" applyFont="1" applyFill="1" applyBorder="1"/>
    <xf numFmtId="0" fontId="14" fillId="19" borderId="14" xfId="0" applyFont="1" applyFill="1" applyBorder="1" applyAlignment="1">
      <alignment horizontal="left" vertical="center"/>
    </xf>
    <xf numFmtId="0" fontId="14" fillId="19" borderId="15" xfId="0" applyFont="1" applyFill="1" applyBorder="1" applyAlignment="1">
      <alignment horizontal="left" vertical="center"/>
    </xf>
    <xf numFmtId="0" fontId="19" fillId="19" borderId="14" xfId="0" applyFont="1" applyFill="1" applyBorder="1" applyAlignment="1">
      <alignment horizontal="left" vertical="center"/>
    </xf>
    <xf numFmtId="0" fontId="19" fillId="19" borderId="15" xfId="0" applyFont="1" applyFill="1" applyBorder="1" applyAlignment="1">
      <alignment horizontal="left" vertical="center"/>
    </xf>
  </cellXfs>
  <cellStyles count="6">
    <cellStyle name="Comma" xfId="1" builtinId="3"/>
    <cellStyle name="Currency" xfId="2" builtinId="4"/>
    <cellStyle name="Currency 2" xfId="4" xr:uid="{0F7CE1F0-642C-4AD6-AE49-BF3FF4EBEE51}"/>
    <cellStyle name="Normal" xfId="0" builtinId="0"/>
    <cellStyle name="Normal 2" xfId="5" xr:uid="{B38341EB-A859-4DD1-B4D8-97AC6D53B8E8}"/>
    <cellStyle name="Normal 3" xfId="3" xr:uid="{A5DC2B47-D681-4DF5-96AA-FDAF68CFA51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8"/>
  <sheetViews>
    <sheetView workbookViewId="0">
      <selection activeCell="E17" sqref="E17"/>
    </sheetView>
  </sheetViews>
  <sheetFormatPr defaultColWidth="14.42578125" defaultRowHeight="15" customHeight="1" outlineLevelCol="1" x14ac:dyDescent="0.25"/>
  <cols>
    <col min="1" max="1" width="30.140625" style="48" customWidth="1"/>
    <col min="2" max="2" width="15.140625" style="48" customWidth="1"/>
    <col min="3" max="3" width="16.7109375" style="48" bestFit="1" customWidth="1"/>
    <col min="4" max="4" width="13.42578125" style="48" bestFit="1" customWidth="1"/>
    <col min="5" max="5" width="16.28515625" style="48" customWidth="1"/>
    <col min="6" max="6" width="12" style="48" bestFit="1" customWidth="1"/>
    <col min="7" max="8" width="15.140625" style="48" customWidth="1"/>
    <col min="9" max="10" width="16.7109375" style="48" customWidth="1"/>
    <col min="11" max="11" width="9.85546875" style="48" customWidth="1"/>
    <col min="12" max="12" width="16.85546875" style="48" customWidth="1" outlineLevel="1"/>
    <col min="13" max="13" width="16" style="48" customWidth="1" outlineLevel="1"/>
    <col min="14" max="19" width="9.85546875" style="48" customWidth="1"/>
    <col min="20" max="16384" width="14.42578125" style="48"/>
  </cols>
  <sheetData>
    <row r="1" spans="1:19" ht="18.75" x14ac:dyDescent="0.3">
      <c r="A1" s="50" t="s">
        <v>86</v>
      </c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2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2.75" customHeight="1" x14ac:dyDescent="0.25">
      <c r="A3" s="51" t="s">
        <v>90</v>
      </c>
      <c r="B3" s="52" t="s">
        <v>92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25">
      <c r="A4" s="51" t="s">
        <v>91</v>
      </c>
      <c r="B4" s="53">
        <v>45573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2.75" customHeight="1" x14ac:dyDescent="0.25">
      <c r="A5" s="51"/>
      <c r="B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2.75" customHeight="1" x14ac:dyDescent="0.25">
      <c r="A6" s="51" t="s">
        <v>0</v>
      </c>
      <c r="B6" s="53">
        <v>45658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2.75" customHeight="1" x14ac:dyDescent="0.25">
      <c r="A7" s="51" t="s">
        <v>1</v>
      </c>
      <c r="B7" s="51">
        <f>+MONTH(B6)</f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12.75" customHeight="1" thickBo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ht="16.5" thickBot="1" x14ac:dyDescent="0.3">
      <c r="A9" s="54" t="s">
        <v>106</v>
      </c>
      <c r="B9" s="55"/>
      <c r="C9" s="55"/>
      <c r="D9" s="56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19" ht="12.7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19" ht="15.75" thickBot="1" x14ac:dyDescent="0.3">
      <c r="B11" s="61" t="s">
        <v>109</v>
      </c>
      <c r="C11" s="61" t="s">
        <v>110</v>
      </c>
      <c r="D11" s="61" t="s">
        <v>111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12.75" customHeight="1" thickTop="1" x14ac:dyDescent="0.25">
      <c r="B12" s="60"/>
      <c r="C12" s="60"/>
      <c r="D12" s="6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12.75" customHeight="1" x14ac:dyDescent="0.25">
      <c r="A13" s="51" t="s">
        <v>108</v>
      </c>
      <c r="B13" s="57">
        <v>60</v>
      </c>
      <c r="C13" s="57">
        <v>50</v>
      </c>
      <c r="D13" s="57">
        <v>40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12.75" customHeight="1" x14ac:dyDescent="0.25">
      <c r="A14" s="51" t="s">
        <v>88</v>
      </c>
      <c r="B14" s="58">
        <v>0.02</v>
      </c>
      <c r="C14" s="58">
        <v>0.01</v>
      </c>
      <c r="D14" s="58">
        <v>0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ht="12.75" customHeight="1" x14ac:dyDescent="0.25">
      <c r="A15" s="51" t="s">
        <v>107</v>
      </c>
      <c r="B15" s="59">
        <v>500</v>
      </c>
      <c r="C15" s="59">
        <v>425</v>
      </c>
      <c r="D15" s="59">
        <v>350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12.75" customHeight="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ht="12.75" customHeight="1" x14ac:dyDescent="0.25">
      <c r="A17" s="73" t="s">
        <v>113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ht="12.75" customHeight="1" x14ac:dyDescent="0.25">
      <c r="A18" s="51" t="s">
        <v>114</v>
      </c>
      <c r="B18" s="72">
        <v>5</v>
      </c>
      <c r="C18" s="72">
        <v>4</v>
      </c>
      <c r="D18" s="72">
        <v>3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ht="12.75" customHeight="1" x14ac:dyDescent="0.25">
      <c r="A19" s="51" t="s">
        <v>115</v>
      </c>
      <c r="B19" s="72">
        <v>60</v>
      </c>
      <c r="C19" s="72">
        <v>40</v>
      </c>
      <c r="D19" s="72">
        <v>20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ht="12.75" customHeight="1" x14ac:dyDescent="0.25">
      <c r="A20" s="90" t="s">
        <v>118</v>
      </c>
      <c r="B20" s="91">
        <v>0.02</v>
      </c>
      <c r="C20" s="91">
        <v>0.01</v>
      </c>
      <c r="D20" s="92">
        <v>0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2.75" customHeight="1" x14ac:dyDescent="0.25">
      <c r="A21" s="51" t="s">
        <v>116</v>
      </c>
      <c r="B21" s="72">
        <v>3</v>
      </c>
      <c r="C21" s="72">
        <v>2</v>
      </c>
      <c r="D21" s="72">
        <v>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ht="12.75" customHeight="1" x14ac:dyDescent="0.25">
      <c r="A22" s="51" t="s">
        <v>117</v>
      </c>
      <c r="B22" s="72">
        <v>1</v>
      </c>
      <c r="C22" s="72">
        <v>1</v>
      </c>
      <c r="D22" s="72">
        <v>1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ht="12.75" customHeight="1" x14ac:dyDescent="0.25">
      <c r="A23" s="90" t="s">
        <v>119</v>
      </c>
      <c r="B23" s="91">
        <v>0.02</v>
      </c>
      <c r="C23" s="91">
        <v>0.01</v>
      </c>
      <c r="D23" s="92">
        <v>0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ht="12.75" customHeight="1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16.5" thickBot="1" x14ac:dyDescent="0.3">
      <c r="A25" s="54" t="s">
        <v>120</v>
      </c>
      <c r="B25" s="55"/>
      <c r="C25" s="55"/>
      <c r="D25" s="56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12.75" customHeigh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ht="12.75" customHeight="1" thickBot="1" x14ac:dyDescent="0.3">
      <c r="B27" s="61" t="s">
        <v>109</v>
      </c>
      <c r="C27" s="61" t="s">
        <v>110</v>
      </c>
      <c r="D27" s="61" t="s">
        <v>111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ht="12.75" customHeight="1" thickTop="1" x14ac:dyDescent="0.25">
      <c r="A28" s="73" t="s">
        <v>128</v>
      </c>
      <c r="B28" s="60"/>
      <c r="C28" s="60"/>
      <c r="D28" s="6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2.75" customHeight="1" x14ac:dyDescent="0.25">
      <c r="A29" s="51" t="s">
        <v>129</v>
      </c>
      <c r="B29" s="58">
        <v>0.12</v>
      </c>
      <c r="C29" s="58">
        <v>0.13</v>
      </c>
      <c r="D29" s="58">
        <v>0.14000000000000001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ht="12.75" customHeight="1" x14ac:dyDescent="0.25">
      <c r="A30" s="51" t="s">
        <v>130</v>
      </c>
      <c r="B30" s="58">
        <v>0.02</v>
      </c>
      <c r="C30" s="58">
        <v>2.5000000000000001E-2</v>
      </c>
      <c r="D30" s="58">
        <v>0.03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ht="12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ht="12.75" customHeight="1" x14ac:dyDescent="0.25">
      <c r="A32" s="73" t="s">
        <v>121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12.75" customHeight="1" x14ac:dyDescent="0.25">
      <c r="A33" s="51" t="s">
        <v>122</v>
      </c>
      <c r="B33" s="72">
        <v>200</v>
      </c>
      <c r="C33" s="72">
        <v>250</v>
      </c>
      <c r="D33" s="72">
        <v>300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12.75" customHeight="1" x14ac:dyDescent="0.25">
      <c r="A34" s="51" t="s">
        <v>123</v>
      </c>
      <c r="B34" s="72">
        <v>100</v>
      </c>
      <c r="C34" s="72">
        <v>300</v>
      </c>
      <c r="D34" s="72">
        <v>500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12.75" customHeight="1" x14ac:dyDescent="0.25">
      <c r="A35" s="51" t="s">
        <v>124</v>
      </c>
      <c r="B35" s="72">
        <v>1000</v>
      </c>
      <c r="C35" s="72">
        <v>1000</v>
      </c>
      <c r="D35" s="72">
        <v>1000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12.75" customHeight="1" x14ac:dyDescent="0.25">
      <c r="A36" s="51" t="s">
        <v>87</v>
      </c>
      <c r="B36" s="72">
        <v>500</v>
      </c>
      <c r="C36" s="72">
        <v>500</v>
      </c>
      <c r="D36" s="72">
        <v>500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2.75" customHeight="1" x14ac:dyDescent="0.25">
      <c r="A37" s="51" t="s">
        <v>125</v>
      </c>
      <c r="B37" s="72">
        <v>75</v>
      </c>
      <c r="C37" s="72">
        <v>75</v>
      </c>
      <c r="D37" s="72">
        <v>75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12.75" customHeight="1" x14ac:dyDescent="0.25">
      <c r="A38" s="51" t="s">
        <v>126</v>
      </c>
      <c r="B38" s="72">
        <v>10000</v>
      </c>
      <c r="C38" s="72">
        <v>11000</v>
      </c>
      <c r="D38" s="72">
        <v>12000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12.75" customHeight="1" x14ac:dyDescent="0.25">
      <c r="A39" s="51" t="s">
        <v>131</v>
      </c>
      <c r="B39" s="72">
        <v>200</v>
      </c>
      <c r="C39" s="72">
        <v>400</v>
      </c>
      <c r="D39" s="72">
        <v>600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2.75" customHeight="1" x14ac:dyDescent="0.25">
      <c r="A40" s="51" t="s">
        <v>85</v>
      </c>
      <c r="B40" s="72">
        <v>500</v>
      </c>
      <c r="C40" s="72">
        <v>750</v>
      </c>
      <c r="D40" s="72">
        <v>1000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2.75" customHeight="1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2.75" customHeight="1" x14ac:dyDescent="0.25">
      <c r="A42" s="51" t="s">
        <v>127</v>
      </c>
      <c r="B42" s="72">
        <v>500</v>
      </c>
      <c r="C42" s="72">
        <v>500</v>
      </c>
      <c r="D42" s="72">
        <v>500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2.75" customHeight="1" thickBot="1" x14ac:dyDescent="0.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16.5" thickBot="1" x14ac:dyDescent="0.3">
      <c r="A44" s="54" t="s">
        <v>138</v>
      </c>
      <c r="B44" s="55"/>
      <c r="C44" s="55"/>
      <c r="D44" s="56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ht="12.7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2.75" customHeight="1" x14ac:dyDescent="0.25">
      <c r="A46" s="51" t="s">
        <v>136</v>
      </c>
      <c r="B46" s="72">
        <v>70000</v>
      </c>
      <c r="C46" s="72">
        <v>60000</v>
      </c>
      <c r="D46" s="72">
        <v>50000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ht="12.7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ht="12.75" customHeight="1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2.75" customHeight="1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ht="12.7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ht="12.75" customHeight="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ht="12.75" customHeight="1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ht="12.75" customHeight="1" x14ac:dyDescent="0.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ht="12.75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ht="12.75" customHeigh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ht="12.75" customHeigh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ht="12.75" customHeight="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ht="12.75" customHeight="1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ht="12.75" customHeight="1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12.75" customHeigh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2.75" customHeight="1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ht="12.75" customHeigh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ht="12.75" customHeight="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ht="12.75" customHeight="1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 ht="12.75" customHeight="1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1:19" ht="12.75" customHeigh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</row>
    <row r="67" spans="1:19" ht="12.75" customHeight="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</row>
    <row r="68" spans="1:19" ht="12.75" customHeigh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</row>
    <row r="69" spans="1:19" ht="12.75" customHeigh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1:19" ht="12.75" customHeight="1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</row>
    <row r="71" spans="1:19" ht="12.75" customHeight="1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</row>
    <row r="72" spans="1:19" ht="12.7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</row>
    <row r="73" spans="1:19" ht="12.75" customHeigh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pans="1:19" ht="12.75" customHeight="1" x14ac:dyDescent="0.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pans="1:19" ht="12.75" customHeight="1" x14ac:dyDescent="0.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</row>
    <row r="76" spans="1:19" ht="12.75" customHeight="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</row>
    <row r="77" spans="1:19" ht="12.75" customHeight="1" x14ac:dyDescent="0.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</row>
    <row r="78" spans="1:19" ht="12.75" customHeight="1" x14ac:dyDescent="0.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</row>
    <row r="79" spans="1:19" ht="12.75" customHeight="1" x14ac:dyDescent="0.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</row>
    <row r="80" spans="1:19" ht="12.75" customHeight="1" x14ac:dyDescent="0.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</row>
    <row r="81" spans="1:19" ht="12.75" customHeight="1" x14ac:dyDescent="0.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</row>
    <row r="82" spans="1:19" ht="12.75" customHeight="1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</row>
    <row r="83" spans="1:19" ht="12.7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</row>
    <row r="84" spans="1:19" ht="12.7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</row>
    <row r="85" spans="1:19" ht="12.7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</row>
    <row r="86" spans="1:19" ht="12.75" customHeight="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</row>
    <row r="87" spans="1:19" ht="12.75" customHeight="1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</row>
    <row r="88" spans="1:19" ht="12.75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</row>
    <row r="89" spans="1:19" ht="12.75" customHeight="1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</row>
    <row r="90" spans="1:19" ht="12.75" customHeight="1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</row>
    <row r="91" spans="1:19" ht="12.75" customHeight="1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</row>
    <row r="92" spans="1:19" ht="12.75" customHeight="1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</row>
    <row r="93" spans="1:19" ht="12.75" customHeight="1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</row>
    <row r="94" spans="1:19" ht="12.75" customHeight="1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</row>
    <row r="95" spans="1:19" ht="12.75" customHeigh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</row>
    <row r="96" spans="1:19" ht="12.75" customHeight="1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</row>
    <row r="97" spans="1:19" ht="12.75" customHeight="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</row>
    <row r="98" spans="1:19" ht="12.75" customHeight="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</row>
    <row r="99" spans="1:19" ht="12.75" customHeigh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</row>
    <row r="100" spans="1:19" ht="12.75" customHeight="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</row>
    <row r="101" spans="1:19" ht="12.75" customHeight="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</row>
    <row r="102" spans="1:19" ht="12.75" customHeight="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</row>
    <row r="103" spans="1:19" ht="12.7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</row>
    <row r="104" spans="1:19" ht="12.75" customHeight="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</row>
    <row r="105" spans="1:19" ht="12.75" customHeight="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</row>
    <row r="106" spans="1:19" ht="12.75" customHeight="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</row>
    <row r="107" spans="1:19" ht="12.75" customHeight="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</row>
    <row r="108" spans="1:19" ht="12.75" customHeight="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</row>
    <row r="109" spans="1:19" ht="12.75" customHeigh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</row>
    <row r="110" spans="1:19" ht="12.75" customHeight="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</row>
    <row r="111" spans="1:19" ht="12.75" customHeight="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</row>
    <row r="112" spans="1:19" ht="12.75" customHeight="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</row>
    <row r="113" spans="1:19" ht="12.75" customHeight="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</row>
    <row r="114" spans="1:19" ht="12.75" customHeight="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</row>
    <row r="115" spans="1:19" ht="12.75" customHeight="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</row>
    <row r="116" spans="1:19" ht="12.75" customHeight="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</row>
    <row r="117" spans="1:19" ht="12.75" customHeight="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</row>
    <row r="118" spans="1:19" ht="12.75" customHeight="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</row>
    <row r="119" spans="1:19" ht="12.75" customHeight="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</row>
    <row r="120" spans="1:19" ht="12.75" customHeight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</row>
    <row r="121" spans="1:19" ht="12.75" customHeight="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</row>
    <row r="122" spans="1:19" ht="12.75" customHeight="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</row>
    <row r="123" spans="1:19" ht="12.75" customHeight="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</row>
    <row r="124" spans="1:19" ht="12.75" customHeight="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</row>
    <row r="125" spans="1:19" ht="12.75" customHeight="1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</row>
    <row r="126" spans="1:19" ht="12.75" customHeight="1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</row>
    <row r="127" spans="1:19" ht="12.75" customHeight="1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</row>
    <row r="128" spans="1:19" ht="12.75" customHeight="1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</row>
    <row r="129" spans="1:19" ht="12.75" customHeight="1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</row>
    <row r="130" spans="1:19" ht="12.75" customHeight="1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</row>
    <row r="131" spans="1:19" ht="12.75" customHeight="1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</row>
    <row r="132" spans="1:19" ht="12.75" customHeight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</row>
    <row r="133" spans="1:19" ht="12.75" customHeight="1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</row>
    <row r="134" spans="1:19" ht="12.75" customHeight="1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</row>
    <row r="135" spans="1:19" ht="12.75" customHeight="1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</row>
    <row r="136" spans="1:19" ht="12.75" customHeight="1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</row>
    <row r="137" spans="1:19" ht="12.75" customHeight="1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</row>
    <row r="138" spans="1:19" ht="12.75" customHeight="1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</row>
    <row r="139" spans="1:19" ht="12.75" customHeight="1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</row>
    <row r="140" spans="1:19" ht="12.75" customHeight="1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</row>
    <row r="141" spans="1:19" ht="12.75" customHeigh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</row>
    <row r="142" spans="1:19" ht="12.75" customHeight="1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</row>
    <row r="143" spans="1:19" ht="12.75" customHeight="1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</row>
    <row r="144" spans="1:19" ht="12.75" customHeight="1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</row>
    <row r="145" spans="1:19" ht="12.75" customHeight="1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</row>
    <row r="146" spans="1:19" ht="12.75" customHeigh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</row>
    <row r="147" spans="1:19" ht="12.75" customHeight="1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</row>
    <row r="148" spans="1:19" ht="12.75" customHeight="1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</row>
    <row r="149" spans="1:19" ht="12.75" customHeight="1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</row>
    <row r="150" spans="1:19" ht="12.75" customHeight="1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</row>
    <row r="151" spans="1:19" ht="12.75" customHeight="1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</row>
    <row r="152" spans="1:19" ht="12.75" customHeight="1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</row>
    <row r="153" spans="1:19" ht="12.75" customHeight="1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</row>
    <row r="154" spans="1:19" ht="12.75" customHeight="1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</row>
    <row r="155" spans="1:19" ht="12.75" customHeight="1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</row>
    <row r="156" spans="1:19" ht="12.75" customHeight="1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</row>
    <row r="157" spans="1:19" ht="12.75" customHeight="1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</row>
    <row r="158" spans="1:19" ht="12.75" customHeight="1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</row>
    <row r="159" spans="1:19" ht="12.75" customHeight="1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</row>
    <row r="160" spans="1:19" ht="12.75" customHeight="1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</row>
    <row r="161" spans="1:19" ht="12.75" customHeight="1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</row>
    <row r="162" spans="1:19" ht="12.75" customHeight="1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</row>
    <row r="163" spans="1:19" ht="12.75" customHeight="1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</row>
    <row r="164" spans="1:19" ht="12.75" customHeight="1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</row>
    <row r="165" spans="1:19" ht="12.75" customHeight="1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</row>
    <row r="166" spans="1:19" ht="12.75" customHeight="1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</row>
    <row r="167" spans="1:19" ht="12.75" customHeight="1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</row>
    <row r="168" spans="1:19" ht="12.75" customHeight="1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</row>
    <row r="169" spans="1:19" ht="12.75" customHeight="1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</row>
    <row r="170" spans="1:19" ht="12.75" customHeight="1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</row>
    <row r="171" spans="1:19" ht="12.75" customHeight="1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19" ht="12.75" customHeight="1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</row>
    <row r="173" spans="1:19" ht="12.75" customHeight="1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</row>
    <row r="174" spans="1:19" ht="12.75" customHeight="1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</row>
    <row r="175" spans="1:19" ht="12.75" customHeight="1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</row>
    <row r="176" spans="1:19" ht="12.75" customHeight="1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</row>
    <row r="177" spans="1:19" ht="12.75" customHeight="1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</row>
    <row r="178" spans="1:19" ht="12.75" customHeight="1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</row>
    <row r="179" spans="1:19" ht="12.75" customHeight="1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</row>
    <row r="180" spans="1:19" ht="12.75" customHeight="1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</row>
    <row r="181" spans="1:19" ht="12.75" customHeight="1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</row>
    <row r="182" spans="1:19" ht="12.75" customHeight="1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</row>
    <row r="183" spans="1:19" ht="12.75" customHeight="1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</row>
    <row r="184" spans="1:19" ht="12.75" customHeight="1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</row>
    <row r="185" spans="1:19" ht="12.75" customHeight="1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</row>
    <row r="186" spans="1:19" ht="12.75" customHeight="1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</row>
    <row r="187" spans="1:19" ht="12.75" customHeight="1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</row>
    <row r="188" spans="1:19" ht="12.75" customHeight="1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</row>
    <row r="189" spans="1:19" ht="12.75" customHeight="1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</row>
    <row r="190" spans="1:19" ht="12.75" customHeight="1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</row>
    <row r="191" spans="1:19" ht="12.75" customHeight="1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</row>
    <row r="192" spans="1:19" ht="12.75" customHeight="1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</row>
    <row r="193" spans="1:19" ht="12.75" customHeight="1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</row>
    <row r="194" spans="1:19" ht="12.75" customHeight="1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</row>
    <row r="195" spans="1:19" ht="12.75" customHeight="1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</row>
    <row r="196" spans="1:19" ht="12.75" customHeight="1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</row>
    <row r="197" spans="1:19" ht="12.75" customHeight="1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</row>
    <row r="198" spans="1:19" ht="12.75" customHeight="1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</row>
    <row r="199" spans="1:19" ht="12.75" customHeight="1" x14ac:dyDescent="0.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</row>
    <row r="200" spans="1:19" ht="12.75" customHeight="1" x14ac:dyDescent="0.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</row>
    <row r="201" spans="1:19" ht="12.75" customHeight="1" x14ac:dyDescent="0.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</row>
    <row r="202" spans="1:19" ht="12.75" customHeight="1" x14ac:dyDescent="0.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</row>
    <row r="203" spans="1:19" ht="12.75" customHeigh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</row>
    <row r="204" spans="1:19" ht="12.75" customHeight="1" x14ac:dyDescent="0.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</row>
    <row r="205" spans="1:19" ht="12.75" customHeight="1" x14ac:dyDescent="0.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</row>
    <row r="206" spans="1:19" ht="12.75" customHeight="1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</row>
    <row r="207" spans="1:19" ht="12.75" customHeight="1" x14ac:dyDescent="0.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</row>
    <row r="208" spans="1:19" ht="12.75" customHeight="1" x14ac:dyDescent="0.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</row>
    <row r="209" spans="1:19" ht="12.75" customHeight="1" x14ac:dyDescent="0.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</row>
    <row r="210" spans="1:19" ht="12.75" customHeight="1" x14ac:dyDescent="0.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</row>
    <row r="211" spans="1:19" ht="12.75" customHeight="1" x14ac:dyDescent="0.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</row>
    <row r="212" spans="1:19" ht="12.75" customHeight="1" x14ac:dyDescent="0.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</row>
    <row r="213" spans="1:19" ht="12.75" customHeight="1" x14ac:dyDescent="0.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</row>
    <row r="214" spans="1:19" ht="12.75" customHeight="1" x14ac:dyDescent="0.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</row>
    <row r="215" spans="1:19" ht="12.75" customHeight="1" x14ac:dyDescent="0.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</row>
    <row r="216" spans="1:19" ht="12.75" customHeight="1" x14ac:dyDescent="0.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</row>
    <row r="217" spans="1:19" ht="12.75" customHeight="1" x14ac:dyDescent="0.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</row>
    <row r="218" spans="1:19" ht="12.75" customHeight="1" x14ac:dyDescent="0.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</row>
    <row r="219" spans="1:19" ht="12.75" customHeight="1" x14ac:dyDescent="0.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</row>
    <row r="220" spans="1:19" ht="12.75" customHeight="1" x14ac:dyDescent="0.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</row>
    <row r="221" spans="1:19" ht="12.75" customHeight="1" x14ac:dyDescent="0.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</row>
    <row r="222" spans="1:19" ht="12.75" customHeight="1" x14ac:dyDescent="0.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</row>
    <row r="223" spans="1:19" ht="12.75" customHeight="1" x14ac:dyDescent="0.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</row>
    <row r="224" spans="1:19" ht="12.75" customHeight="1" x14ac:dyDescent="0.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</row>
    <row r="225" spans="1:19" ht="12.75" customHeight="1" x14ac:dyDescent="0.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</row>
    <row r="226" spans="1:19" ht="12.75" customHeight="1" x14ac:dyDescent="0.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</row>
    <row r="227" spans="1:19" ht="12.75" customHeight="1" x14ac:dyDescent="0.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</row>
    <row r="228" spans="1:19" ht="12.75" customHeight="1" x14ac:dyDescent="0.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</row>
    <row r="229" spans="1:19" ht="12.75" customHeight="1" x14ac:dyDescent="0.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</row>
    <row r="230" spans="1:19" ht="12.75" customHeight="1" x14ac:dyDescent="0.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</row>
    <row r="231" spans="1:19" ht="12.75" customHeight="1" x14ac:dyDescent="0.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</row>
    <row r="232" spans="1:19" ht="12.75" customHeight="1" x14ac:dyDescent="0.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</row>
    <row r="233" spans="1:19" ht="12.75" customHeight="1" x14ac:dyDescent="0.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</row>
    <row r="234" spans="1:19" ht="12.75" customHeight="1" x14ac:dyDescent="0.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</row>
    <row r="235" spans="1:19" ht="12.75" customHeight="1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</row>
    <row r="236" spans="1:19" ht="12.75" customHeight="1" x14ac:dyDescent="0.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</row>
    <row r="237" spans="1:19" ht="12.75" customHeight="1" x14ac:dyDescent="0.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</row>
    <row r="238" spans="1:19" ht="12.75" customHeight="1" x14ac:dyDescent="0.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</row>
    <row r="239" spans="1:19" ht="12.75" customHeight="1" x14ac:dyDescent="0.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</row>
    <row r="240" spans="1:19" ht="12.75" customHeight="1" x14ac:dyDescent="0.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</row>
    <row r="241" spans="1:19" ht="12.75" customHeight="1" x14ac:dyDescent="0.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</row>
    <row r="242" spans="1:19" ht="12.75" customHeight="1" x14ac:dyDescent="0.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</row>
    <row r="243" spans="1:19" ht="12.75" customHeight="1" x14ac:dyDescent="0.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</row>
    <row r="244" spans="1:19" ht="12.75" customHeight="1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</row>
    <row r="245" spans="1:19" ht="12.75" customHeight="1" x14ac:dyDescent="0.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</row>
    <row r="246" spans="1:19" ht="12.75" customHeight="1" x14ac:dyDescent="0.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</row>
    <row r="247" spans="1:19" ht="12.75" customHeight="1" x14ac:dyDescent="0.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</row>
    <row r="248" spans="1:19" ht="12.75" customHeight="1" x14ac:dyDescent="0.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</row>
    <row r="249" spans="1:19" ht="12.75" customHeight="1" x14ac:dyDescent="0.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</row>
    <row r="250" spans="1:19" ht="12.75" customHeight="1" x14ac:dyDescent="0.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</row>
    <row r="251" spans="1:19" ht="12.75" customHeight="1" x14ac:dyDescent="0.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</row>
    <row r="252" spans="1:19" ht="12.75" customHeight="1" x14ac:dyDescent="0.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</row>
    <row r="253" spans="1:19" ht="12.75" customHeight="1" x14ac:dyDescent="0.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</row>
    <row r="254" spans="1:19" ht="12.75" customHeight="1" x14ac:dyDescent="0.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</row>
    <row r="255" spans="1:19" ht="12.75" customHeight="1" x14ac:dyDescent="0.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</row>
    <row r="256" spans="1:19" ht="12.75" customHeight="1" x14ac:dyDescent="0.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</row>
    <row r="257" spans="1:19" ht="12.75" customHeight="1" x14ac:dyDescent="0.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</row>
    <row r="258" spans="1:19" ht="12.75" customHeight="1" x14ac:dyDescent="0.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</row>
    <row r="259" spans="1:19" ht="12.75" customHeight="1" x14ac:dyDescent="0.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</row>
    <row r="260" spans="1:19" ht="12.75" customHeight="1" x14ac:dyDescent="0.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</row>
    <row r="261" spans="1:19" ht="12.75" customHeight="1" x14ac:dyDescent="0.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</row>
    <row r="262" spans="1:19" ht="12.75" customHeigh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</row>
    <row r="263" spans="1:19" ht="12.75" customHeight="1" x14ac:dyDescent="0.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</row>
    <row r="264" spans="1:19" ht="12.75" customHeight="1" x14ac:dyDescent="0.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</row>
    <row r="265" spans="1:19" ht="12.75" customHeight="1" x14ac:dyDescent="0.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</row>
    <row r="266" spans="1:19" ht="12.75" customHeight="1" x14ac:dyDescent="0.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</row>
    <row r="267" spans="1:19" ht="12.75" customHeigh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</row>
    <row r="268" spans="1:19" ht="12.75" customHeight="1" x14ac:dyDescent="0.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</row>
    <row r="269" spans="1:19" ht="12.75" customHeight="1" x14ac:dyDescent="0.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</row>
    <row r="270" spans="1:19" ht="12.75" customHeight="1" x14ac:dyDescent="0.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</row>
    <row r="271" spans="1:19" ht="12.75" customHeight="1" x14ac:dyDescent="0.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</row>
    <row r="272" spans="1:19" ht="12.75" customHeight="1" x14ac:dyDescent="0.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</row>
    <row r="273" spans="1:19" ht="12.75" customHeight="1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</row>
    <row r="274" spans="1:19" ht="12.75" customHeight="1" x14ac:dyDescent="0.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</row>
    <row r="275" spans="1:19" ht="12.75" customHeight="1" x14ac:dyDescent="0.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</row>
    <row r="276" spans="1:19" ht="12.75" customHeight="1" x14ac:dyDescent="0.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</row>
    <row r="277" spans="1:19" ht="12.75" customHeight="1" x14ac:dyDescent="0.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</row>
    <row r="278" spans="1:19" ht="12.75" customHeight="1" x14ac:dyDescent="0.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</row>
    <row r="279" spans="1:19" ht="12.75" customHeight="1" x14ac:dyDescent="0.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</row>
    <row r="280" spans="1:19" ht="12.75" customHeight="1" x14ac:dyDescent="0.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</row>
    <row r="281" spans="1:19" ht="12.75" customHeight="1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</row>
    <row r="282" spans="1:19" ht="12.75" customHeight="1" x14ac:dyDescent="0.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</row>
    <row r="283" spans="1:19" ht="12.75" customHeight="1" x14ac:dyDescent="0.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</row>
    <row r="284" spans="1:19" ht="12.75" customHeight="1" x14ac:dyDescent="0.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</row>
    <row r="285" spans="1:19" ht="12.75" customHeight="1" x14ac:dyDescent="0.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</row>
    <row r="286" spans="1:19" ht="12.75" customHeigh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</row>
    <row r="287" spans="1:19" ht="12.75" customHeight="1" x14ac:dyDescent="0.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</row>
    <row r="288" spans="1:19" ht="12.75" customHeight="1" x14ac:dyDescent="0.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</row>
    <row r="289" spans="1:19" ht="12.75" customHeight="1" x14ac:dyDescent="0.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</row>
    <row r="290" spans="1:19" ht="12.75" customHeight="1" x14ac:dyDescent="0.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</row>
    <row r="291" spans="1:19" ht="12.75" customHeight="1" x14ac:dyDescent="0.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</row>
    <row r="292" spans="1:19" ht="12.75" customHeight="1" x14ac:dyDescent="0.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</row>
    <row r="293" spans="1:19" ht="12.75" customHeight="1" x14ac:dyDescent="0.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</row>
    <row r="294" spans="1:19" ht="12.75" customHeight="1" x14ac:dyDescent="0.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</row>
    <row r="295" spans="1:19" ht="12.75" customHeight="1" x14ac:dyDescent="0.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</row>
    <row r="296" spans="1:19" ht="12.75" customHeight="1" x14ac:dyDescent="0.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</row>
    <row r="297" spans="1:19" ht="12.75" customHeight="1" x14ac:dyDescent="0.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</row>
    <row r="298" spans="1:19" ht="12.75" customHeight="1" x14ac:dyDescent="0.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</row>
    <row r="299" spans="1:19" ht="12.75" customHeight="1" x14ac:dyDescent="0.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</row>
    <row r="300" spans="1:19" ht="12.75" customHeight="1" x14ac:dyDescent="0.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</row>
    <row r="301" spans="1:19" ht="12.75" customHeight="1" x14ac:dyDescent="0.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</row>
    <row r="302" spans="1:19" ht="12.75" customHeight="1" x14ac:dyDescent="0.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</row>
    <row r="303" spans="1:19" ht="12.75" customHeight="1" x14ac:dyDescent="0.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</row>
    <row r="304" spans="1:19" ht="12.75" customHeight="1" x14ac:dyDescent="0.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</row>
    <row r="305" spans="1:19" ht="12.75" customHeight="1" x14ac:dyDescent="0.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</row>
    <row r="306" spans="1:19" ht="12.75" customHeight="1" x14ac:dyDescent="0.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</row>
    <row r="307" spans="1:19" ht="12.75" customHeight="1" x14ac:dyDescent="0.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</row>
    <row r="308" spans="1:19" ht="12.75" customHeight="1" x14ac:dyDescent="0.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</row>
    <row r="309" spans="1:19" ht="12.75" customHeight="1" x14ac:dyDescent="0.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</row>
    <row r="310" spans="1:19" ht="12.75" customHeight="1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</row>
    <row r="311" spans="1:19" ht="12.75" customHeight="1" x14ac:dyDescent="0.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</row>
    <row r="312" spans="1:19" ht="12.75" customHeight="1" x14ac:dyDescent="0.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</row>
    <row r="313" spans="1:19" ht="12.75" customHeight="1" x14ac:dyDescent="0.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</row>
    <row r="314" spans="1:19" ht="12.75" customHeight="1" x14ac:dyDescent="0.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</row>
    <row r="315" spans="1:19" ht="12.75" customHeight="1" x14ac:dyDescent="0.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</row>
    <row r="316" spans="1:19" ht="12.75" customHeight="1" x14ac:dyDescent="0.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</row>
    <row r="317" spans="1:19" ht="12.75" customHeight="1" x14ac:dyDescent="0.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</row>
    <row r="318" spans="1:19" ht="12.75" customHeight="1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</row>
    <row r="319" spans="1:19" ht="12.75" customHeight="1" x14ac:dyDescent="0.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</row>
    <row r="320" spans="1:19" ht="12.75" customHeight="1" x14ac:dyDescent="0.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</row>
    <row r="321" spans="1:19" ht="12.75" customHeight="1" x14ac:dyDescent="0.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</row>
    <row r="322" spans="1:19" ht="12.75" customHeight="1" x14ac:dyDescent="0.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</row>
    <row r="323" spans="1:19" ht="12.75" customHeight="1" x14ac:dyDescent="0.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</row>
    <row r="324" spans="1:19" ht="12.75" customHeight="1" x14ac:dyDescent="0.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</row>
    <row r="325" spans="1:19" ht="12.75" customHeight="1" x14ac:dyDescent="0.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</row>
    <row r="326" spans="1:19" ht="12.75" customHeight="1" x14ac:dyDescent="0.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</row>
    <row r="327" spans="1:19" ht="12.75" customHeight="1" x14ac:dyDescent="0.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</row>
    <row r="328" spans="1:19" ht="12.75" customHeight="1" x14ac:dyDescent="0.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</row>
    <row r="329" spans="1:19" ht="12.75" customHeight="1" x14ac:dyDescent="0.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</row>
    <row r="330" spans="1:19" ht="12.75" customHeight="1" x14ac:dyDescent="0.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</row>
    <row r="331" spans="1:19" ht="12.75" customHeight="1" x14ac:dyDescent="0.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</row>
    <row r="332" spans="1:19" ht="12.75" customHeight="1" x14ac:dyDescent="0.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</row>
    <row r="333" spans="1:19" ht="12.75" customHeight="1" x14ac:dyDescent="0.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</row>
    <row r="334" spans="1:19" ht="12.75" customHeight="1" x14ac:dyDescent="0.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</row>
    <row r="335" spans="1:19" ht="12.75" customHeight="1" x14ac:dyDescent="0.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</row>
    <row r="336" spans="1:19" ht="12.75" customHeight="1" x14ac:dyDescent="0.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</row>
    <row r="337" spans="1:19" ht="12.75" customHeight="1" x14ac:dyDescent="0.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</row>
    <row r="338" spans="1:19" ht="12.75" customHeight="1" x14ac:dyDescent="0.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</row>
    <row r="339" spans="1:19" ht="12.75" customHeight="1" x14ac:dyDescent="0.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</row>
    <row r="340" spans="1:19" ht="12.75" customHeight="1" x14ac:dyDescent="0.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</row>
    <row r="341" spans="1:19" ht="12.75" customHeight="1" x14ac:dyDescent="0.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</row>
    <row r="342" spans="1:19" ht="12.75" customHeight="1" x14ac:dyDescent="0.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</row>
    <row r="343" spans="1:19" ht="12.75" customHeight="1" x14ac:dyDescent="0.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</row>
    <row r="344" spans="1:19" ht="12.75" customHeight="1" x14ac:dyDescent="0.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</row>
    <row r="345" spans="1:19" ht="12.75" customHeight="1" x14ac:dyDescent="0.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</row>
    <row r="346" spans="1:19" ht="12.75" customHeight="1" x14ac:dyDescent="0.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</row>
    <row r="347" spans="1:19" ht="12.75" customHeight="1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</row>
    <row r="348" spans="1:19" ht="12.75" customHeight="1" x14ac:dyDescent="0.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</row>
    <row r="349" spans="1:19" ht="12.75" customHeight="1" x14ac:dyDescent="0.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</row>
    <row r="350" spans="1:19" ht="12.75" customHeight="1" x14ac:dyDescent="0.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</row>
    <row r="351" spans="1:19" ht="12.75" customHeight="1" x14ac:dyDescent="0.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</row>
    <row r="352" spans="1:19" ht="12.75" customHeight="1" x14ac:dyDescent="0.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</row>
    <row r="353" spans="1:19" ht="12.75" customHeight="1" x14ac:dyDescent="0.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</row>
    <row r="354" spans="1:19" ht="12.75" customHeight="1" x14ac:dyDescent="0.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</row>
    <row r="355" spans="1:19" ht="12.75" customHeight="1" x14ac:dyDescent="0.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</row>
    <row r="356" spans="1:19" ht="12.75" customHeight="1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</row>
    <row r="357" spans="1:19" ht="12.75" customHeight="1" x14ac:dyDescent="0.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</row>
    <row r="358" spans="1:19" ht="12.75" customHeight="1" x14ac:dyDescent="0.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</row>
    <row r="359" spans="1:19" ht="12.75" customHeight="1" x14ac:dyDescent="0.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</row>
    <row r="360" spans="1:19" ht="12.75" customHeight="1" x14ac:dyDescent="0.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</row>
    <row r="361" spans="1:19" ht="12.75" customHeight="1" x14ac:dyDescent="0.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</row>
    <row r="362" spans="1:19" ht="12.75" customHeight="1" x14ac:dyDescent="0.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</row>
    <row r="363" spans="1:19" ht="12.75" customHeight="1" x14ac:dyDescent="0.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</row>
    <row r="364" spans="1:19" ht="12.75" customHeight="1" x14ac:dyDescent="0.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</row>
    <row r="365" spans="1:19" ht="12.75" customHeight="1" x14ac:dyDescent="0.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</row>
    <row r="366" spans="1:19" ht="12.75" customHeight="1" x14ac:dyDescent="0.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</row>
    <row r="367" spans="1:19" ht="12.75" customHeight="1" x14ac:dyDescent="0.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</row>
    <row r="368" spans="1:19" ht="12.75" customHeight="1" x14ac:dyDescent="0.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</row>
    <row r="369" spans="1:19" ht="12.75" customHeight="1" x14ac:dyDescent="0.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</row>
    <row r="370" spans="1:19" ht="12.75" customHeight="1" x14ac:dyDescent="0.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</row>
    <row r="371" spans="1:19" ht="12.75" customHeight="1" x14ac:dyDescent="0.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</row>
    <row r="372" spans="1:19" ht="12.75" customHeight="1" x14ac:dyDescent="0.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</row>
    <row r="373" spans="1:19" ht="12.75" customHeight="1" x14ac:dyDescent="0.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</row>
    <row r="374" spans="1:19" ht="12.75" customHeight="1" x14ac:dyDescent="0.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</row>
    <row r="375" spans="1:19" ht="12.75" customHeight="1" x14ac:dyDescent="0.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</row>
    <row r="376" spans="1:19" ht="12.75" customHeight="1" x14ac:dyDescent="0.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</row>
    <row r="377" spans="1:19" ht="12.75" customHeight="1" x14ac:dyDescent="0.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</row>
    <row r="378" spans="1:19" ht="12.75" customHeight="1" x14ac:dyDescent="0.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</row>
    <row r="379" spans="1:19" ht="12.75" customHeight="1" x14ac:dyDescent="0.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</row>
    <row r="380" spans="1:19" ht="12.75" customHeight="1" x14ac:dyDescent="0.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</row>
    <row r="381" spans="1:19" ht="12.75" customHeight="1" x14ac:dyDescent="0.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</row>
    <row r="382" spans="1:19" ht="12.75" customHeight="1" x14ac:dyDescent="0.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</row>
    <row r="383" spans="1:19" ht="12.75" customHeight="1" x14ac:dyDescent="0.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</row>
    <row r="384" spans="1:19" ht="12.75" customHeight="1" x14ac:dyDescent="0.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</row>
    <row r="385" spans="1:19" ht="12.75" customHeight="1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</row>
    <row r="386" spans="1:19" ht="12.75" customHeight="1" x14ac:dyDescent="0.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</row>
    <row r="387" spans="1:19" ht="12.75" customHeight="1" x14ac:dyDescent="0.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</row>
    <row r="388" spans="1:19" ht="12.75" customHeight="1" x14ac:dyDescent="0.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</row>
    <row r="389" spans="1:19" ht="12.75" customHeight="1" x14ac:dyDescent="0.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</row>
    <row r="390" spans="1:19" ht="12.75" customHeight="1" x14ac:dyDescent="0.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</row>
    <row r="391" spans="1:19" ht="12.75" customHeight="1" x14ac:dyDescent="0.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</row>
    <row r="392" spans="1:19" ht="12.75" customHeight="1" x14ac:dyDescent="0.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</row>
    <row r="393" spans="1:19" ht="12.75" customHeight="1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</row>
    <row r="394" spans="1:19" ht="12.75" customHeight="1" x14ac:dyDescent="0.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</row>
    <row r="395" spans="1:19" ht="12.75" customHeight="1" x14ac:dyDescent="0.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</row>
    <row r="396" spans="1:19" ht="12.75" customHeight="1" x14ac:dyDescent="0.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</row>
    <row r="397" spans="1:19" ht="12.75" customHeight="1" x14ac:dyDescent="0.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</row>
    <row r="398" spans="1:19" ht="12.75" customHeight="1" x14ac:dyDescent="0.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</row>
    <row r="399" spans="1:19" ht="12.75" customHeight="1" x14ac:dyDescent="0.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</row>
    <row r="400" spans="1:19" ht="12.75" customHeight="1" x14ac:dyDescent="0.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</row>
    <row r="401" spans="1:19" ht="12.75" customHeight="1" x14ac:dyDescent="0.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</row>
    <row r="402" spans="1:19" ht="12.75" customHeight="1" x14ac:dyDescent="0.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</row>
    <row r="403" spans="1:19" ht="12.75" customHeight="1" x14ac:dyDescent="0.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</row>
    <row r="404" spans="1:19" ht="12.75" customHeight="1" x14ac:dyDescent="0.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</row>
    <row r="405" spans="1:19" ht="12.75" customHeight="1" x14ac:dyDescent="0.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</row>
    <row r="406" spans="1:19" ht="12.75" customHeight="1" x14ac:dyDescent="0.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</row>
    <row r="407" spans="1:19" ht="12.75" customHeight="1" x14ac:dyDescent="0.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</row>
    <row r="408" spans="1:19" ht="12.75" customHeight="1" x14ac:dyDescent="0.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</row>
    <row r="409" spans="1:19" ht="12.75" customHeight="1" x14ac:dyDescent="0.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</row>
    <row r="410" spans="1:19" ht="12.75" customHeight="1" x14ac:dyDescent="0.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</row>
    <row r="411" spans="1:19" ht="12.75" customHeight="1" x14ac:dyDescent="0.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</row>
    <row r="412" spans="1:19" ht="12.75" customHeight="1" x14ac:dyDescent="0.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</row>
    <row r="413" spans="1:19" ht="12.75" customHeight="1" x14ac:dyDescent="0.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</row>
    <row r="414" spans="1:19" ht="12.75" customHeight="1" x14ac:dyDescent="0.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</row>
    <row r="415" spans="1:19" ht="12.75" customHeight="1" x14ac:dyDescent="0.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</row>
    <row r="416" spans="1:19" ht="12.75" customHeight="1" x14ac:dyDescent="0.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</row>
    <row r="417" spans="1:19" ht="12.75" customHeight="1" x14ac:dyDescent="0.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</row>
    <row r="418" spans="1:19" ht="12.75" customHeight="1" x14ac:dyDescent="0.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</row>
    <row r="419" spans="1:19" ht="12.75" customHeight="1" x14ac:dyDescent="0.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</row>
    <row r="420" spans="1:19" ht="12.75" customHeight="1" x14ac:dyDescent="0.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</row>
    <row r="421" spans="1:19" ht="12.75" customHeight="1" x14ac:dyDescent="0.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</row>
    <row r="422" spans="1:19" ht="12.75" customHeight="1" x14ac:dyDescent="0.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</row>
    <row r="423" spans="1:19" ht="12.75" customHeight="1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</row>
    <row r="424" spans="1:19" ht="12.75" customHeight="1" x14ac:dyDescent="0.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</row>
    <row r="425" spans="1:19" ht="12.75" customHeight="1" x14ac:dyDescent="0.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</row>
    <row r="426" spans="1:19" ht="12.75" customHeight="1" x14ac:dyDescent="0.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</row>
    <row r="427" spans="1:19" ht="12.75" customHeight="1" x14ac:dyDescent="0.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</row>
    <row r="428" spans="1:19" ht="12.75" customHeight="1" x14ac:dyDescent="0.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</row>
    <row r="429" spans="1:19" ht="12.75" customHeight="1" x14ac:dyDescent="0.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</row>
    <row r="430" spans="1:19" ht="12.75" customHeight="1" x14ac:dyDescent="0.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</row>
    <row r="431" spans="1:19" ht="12.75" customHeight="1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</row>
    <row r="432" spans="1:19" ht="12.75" customHeight="1" x14ac:dyDescent="0.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</row>
    <row r="433" spans="1:19" ht="12.75" customHeight="1" x14ac:dyDescent="0.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</row>
    <row r="434" spans="1:19" ht="12.75" customHeight="1" x14ac:dyDescent="0.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</row>
    <row r="435" spans="1:19" ht="12.75" customHeight="1" x14ac:dyDescent="0.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</row>
    <row r="436" spans="1:19" ht="12.75" customHeight="1" x14ac:dyDescent="0.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</row>
    <row r="437" spans="1:19" ht="12.75" customHeight="1" x14ac:dyDescent="0.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</row>
    <row r="438" spans="1:19" ht="12.75" customHeight="1" x14ac:dyDescent="0.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</row>
    <row r="439" spans="1:19" ht="12.75" customHeight="1" x14ac:dyDescent="0.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</row>
    <row r="440" spans="1:19" ht="12.75" customHeight="1" x14ac:dyDescent="0.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</row>
    <row r="441" spans="1:19" ht="12.75" customHeight="1" x14ac:dyDescent="0.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</row>
    <row r="442" spans="1:19" ht="12.75" customHeight="1" x14ac:dyDescent="0.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</row>
    <row r="443" spans="1:19" ht="12.75" customHeight="1" x14ac:dyDescent="0.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</row>
    <row r="444" spans="1:19" ht="12.75" customHeight="1" x14ac:dyDescent="0.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</row>
    <row r="445" spans="1:19" ht="12.75" customHeight="1" x14ac:dyDescent="0.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</row>
    <row r="446" spans="1:19" ht="12.75" customHeight="1" x14ac:dyDescent="0.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</row>
    <row r="447" spans="1:19" ht="12.75" customHeight="1" x14ac:dyDescent="0.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</row>
    <row r="448" spans="1:19" ht="12.75" customHeight="1" x14ac:dyDescent="0.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</row>
    <row r="449" spans="1:19" ht="12.75" customHeight="1" x14ac:dyDescent="0.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</row>
    <row r="450" spans="1:19" ht="12.75" customHeight="1" x14ac:dyDescent="0.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</row>
    <row r="451" spans="1:19" ht="12.75" customHeight="1" x14ac:dyDescent="0.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</row>
    <row r="452" spans="1:19" ht="12.75" customHeight="1" x14ac:dyDescent="0.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</row>
    <row r="453" spans="1:19" ht="12.75" customHeight="1" x14ac:dyDescent="0.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</row>
    <row r="454" spans="1:19" ht="12.75" customHeight="1" x14ac:dyDescent="0.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</row>
    <row r="455" spans="1:19" ht="12.75" customHeight="1" x14ac:dyDescent="0.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</row>
    <row r="456" spans="1:19" ht="12.75" customHeight="1" x14ac:dyDescent="0.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</row>
    <row r="457" spans="1:19" ht="12.75" customHeight="1" x14ac:dyDescent="0.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</row>
    <row r="458" spans="1:19" ht="12.75" customHeight="1" x14ac:dyDescent="0.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</row>
    <row r="459" spans="1:19" ht="12.75" customHeight="1" x14ac:dyDescent="0.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</row>
    <row r="460" spans="1:19" ht="12.75" customHeight="1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</row>
    <row r="461" spans="1:19" ht="12.75" customHeight="1" x14ac:dyDescent="0.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</row>
    <row r="462" spans="1:19" ht="12.75" customHeight="1" x14ac:dyDescent="0.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</row>
    <row r="463" spans="1:19" ht="12.75" customHeight="1" x14ac:dyDescent="0.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</row>
    <row r="464" spans="1:19" ht="12.75" customHeight="1" x14ac:dyDescent="0.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</row>
    <row r="465" spans="1:19" ht="12.75" customHeight="1" x14ac:dyDescent="0.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</row>
    <row r="466" spans="1:19" ht="12.75" customHeight="1" x14ac:dyDescent="0.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</row>
    <row r="467" spans="1:19" ht="12.75" customHeight="1" x14ac:dyDescent="0.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</row>
    <row r="468" spans="1:19" ht="12.75" customHeight="1" x14ac:dyDescent="0.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</row>
    <row r="469" spans="1:19" ht="12.75" customHeight="1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</row>
    <row r="470" spans="1:19" ht="12.75" customHeight="1" x14ac:dyDescent="0.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</row>
    <row r="471" spans="1:19" ht="12.75" customHeight="1" x14ac:dyDescent="0.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</row>
    <row r="472" spans="1:19" ht="12.75" customHeight="1" x14ac:dyDescent="0.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</row>
    <row r="473" spans="1:19" ht="12.75" customHeight="1" x14ac:dyDescent="0.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</row>
    <row r="474" spans="1:19" ht="12.75" customHeight="1" x14ac:dyDescent="0.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</row>
    <row r="475" spans="1:19" ht="12.75" customHeight="1" x14ac:dyDescent="0.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</row>
    <row r="476" spans="1:19" ht="12.75" customHeight="1" x14ac:dyDescent="0.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</row>
    <row r="477" spans="1:19" ht="12.75" customHeight="1" x14ac:dyDescent="0.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</row>
    <row r="478" spans="1:19" ht="12.75" customHeight="1" x14ac:dyDescent="0.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</row>
    <row r="479" spans="1:19" ht="12.75" customHeight="1" x14ac:dyDescent="0.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</row>
    <row r="480" spans="1:19" ht="12.75" customHeight="1" x14ac:dyDescent="0.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</row>
    <row r="481" spans="1:19" ht="12.75" customHeight="1" x14ac:dyDescent="0.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</row>
    <row r="482" spans="1:19" ht="12.75" customHeight="1" x14ac:dyDescent="0.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</row>
    <row r="483" spans="1:19" ht="12.75" customHeight="1" x14ac:dyDescent="0.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</row>
    <row r="484" spans="1:19" ht="12.75" customHeight="1" x14ac:dyDescent="0.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</row>
    <row r="485" spans="1:19" ht="12.75" customHeight="1" x14ac:dyDescent="0.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</row>
    <row r="486" spans="1:19" ht="12.75" customHeight="1" x14ac:dyDescent="0.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</row>
    <row r="487" spans="1:19" ht="12.75" customHeight="1" x14ac:dyDescent="0.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</row>
    <row r="488" spans="1:19" ht="12.75" customHeight="1" x14ac:dyDescent="0.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</row>
    <row r="489" spans="1:19" ht="12.75" customHeight="1" x14ac:dyDescent="0.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</row>
    <row r="490" spans="1:19" ht="12.75" customHeight="1" x14ac:dyDescent="0.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</row>
    <row r="491" spans="1:19" ht="12.75" customHeight="1" x14ac:dyDescent="0.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</row>
    <row r="492" spans="1:19" ht="12.75" customHeight="1" x14ac:dyDescent="0.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</row>
    <row r="493" spans="1:19" ht="12.75" customHeight="1" x14ac:dyDescent="0.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</row>
    <row r="494" spans="1:19" ht="12.75" customHeight="1" x14ac:dyDescent="0.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</row>
    <row r="495" spans="1:19" ht="12.75" customHeight="1" x14ac:dyDescent="0.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</row>
    <row r="496" spans="1:19" ht="12.75" customHeight="1" x14ac:dyDescent="0.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</row>
    <row r="497" spans="1:19" ht="12.75" customHeight="1" x14ac:dyDescent="0.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</row>
    <row r="498" spans="1:19" ht="12.75" customHeight="1" x14ac:dyDescent="0.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</row>
    <row r="499" spans="1:19" ht="12.75" customHeight="1" x14ac:dyDescent="0.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</row>
    <row r="500" spans="1:19" ht="12.75" customHeight="1" x14ac:dyDescent="0.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</row>
    <row r="501" spans="1:19" ht="12.75" customHeight="1" x14ac:dyDescent="0.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</row>
    <row r="502" spans="1:19" ht="12.75" customHeight="1" x14ac:dyDescent="0.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</row>
    <row r="503" spans="1:19" ht="12.75" customHeight="1" x14ac:dyDescent="0.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</row>
    <row r="504" spans="1:19" ht="12.75" customHeight="1" x14ac:dyDescent="0.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</row>
    <row r="505" spans="1:19" ht="12.75" customHeight="1" x14ac:dyDescent="0.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</row>
    <row r="506" spans="1:19" ht="12.75" customHeight="1" x14ac:dyDescent="0.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</row>
    <row r="507" spans="1:19" ht="12.75" customHeight="1" x14ac:dyDescent="0.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</row>
    <row r="508" spans="1:19" ht="12.75" customHeight="1" x14ac:dyDescent="0.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</row>
    <row r="509" spans="1:19" ht="12.75" customHeight="1" x14ac:dyDescent="0.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</row>
    <row r="510" spans="1:19" ht="12.75" customHeight="1" x14ac:dyDescent="0.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</row>
    <row r="511" spans="1:19" ht="12.75" customHeight="1" x14ac:dyDescent="0.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</row>
    <row r="512" spans="1:19" ht="12.75" customHeight="1" x14ac:dyDescent="0.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</row>
    <row r="513" spans="1:19" ht="12.75" customHeight="1" x14ac:dyDescent="0.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</row>
    <row r="514" spans="1:19" ht="12.75" customHeight="1" x14ac:dyDescent="0.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</row>
    <row r="515" spans="1:19" ht="12.75" customHeight="1" x14ac:dyDescent="0.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</row>
    <row r="516" spans="1:19" ht="12.75" customHeight="1" x14ac:dyDescent="0.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</row>
    <row r="517" spans="1:19" ht="12.75" customHeight="1" x14ac:dyDescent="0.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</row>
    <row r="518" spans="1:19" ht="12.75" customHeight="1" x14ac:dyDescent="0.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</row>
    <row r="519" spans="1:19" ht="12.75" customHeight="1" x14ac:dyDescent="0.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</row>
    <row r="520" spans="1:19" ht="12.75" customHeight="1" x14ac:dyDescent="0.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</row>
    <row r="521" spans="1:19" ht="12.75" customHeight="1" x14ac:dyDescent="0.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</row>
    <row r="522" spans="1:19" ht="12.75" customHeight="1" x14ac:dyDescent="0.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</row>
    <row r="523" spans="1:19" ht="12.75" customHeight="1" x14ac:dyDescent="0.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</row>
    <row r="524" spans="1:19" ht="12.75" customHeight="1" x14ac:dyDescent="0.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</row>
    <row r="525" spans="1:19" ht="12.75" customHeight="1" x14ac:dyDescent="0.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</row>
    <row r="526" spans="1:19" ht="12.75" customHeight="1" x14ac:dyDescent="0.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</row>
    <row r="527" spans="1:19" ht="12.75" customHeight="1" x14ac:dyDescent="0.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</row>
    <row r="528" spans="1:19" ht="12.75" customHeight="1" x14ac:dyDescent="0.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</row>
    <row r="529" spans="1:19" ht="12.75" customHeight="1" x14ac:dyDescent="0.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</row>
    <row r="530" spans="1:19" ht="12.75" customHeight="1" x14ac:dyDescent="0.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</row>
    <row r="531" spans="1:19" ht="12.75" customHeight="1" x14ac:dyDescent="0.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</row>
    <row r="532" spans="1:19" ht="12.75" customHeight="1" x14ac:dyDescent="0.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</row>
    <row r="533" spans="1:19" ht="12.75" customHeight="1" x14ac:dyDescent="0.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</row>
    <row r="534" spans="1:19" ht="12.75" customHeight="1" x14ac:dyDescent="0.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</row>
    <row r="535" spans="1:19" ht="12.75" customHeight="1" x14ac:dyDescent="0.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</row>
    <row r="536" spans="1:19" ht="12.75" customHeight="1" x14ac:dyDescent="0.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</row>
    <row r="537" spans="1:19" ht="12.75" customHeight="1" x14ac:dyDescent="0.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</row>
    <row r="538" spans="1:19" ht="12.75" customHeight="1" x14ac:dyDescent="0.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</row>
    <row r="539" spans="1:19" ht="12.75" customHeight="1" x14ac:dyDescent="0.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</row>
    <row r="540" spans="1:19" ht="12.75" customHeight="1" x14ac:dyDescent="0.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</row>
    <row r="541" spans="1:19" ht="12.75" customHeight="1" x14ac:dyDescent="0.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</row>
    <row r="542" spans="1:19" ht="12.75" customHeight="1" x14ac:dyDescent="0.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</row>
    <row r="543" spans="1:19" ht="12.75" customHeight="1" x14ac:dyDescent="0.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</row>
    <row r="544" spans="1:19" ht="12.75" customHeight="1" x14ac:dyDescent="0.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</row>
    <row r="545" spans="1:19" ht="12.75" customHeight="1" x14ac:dyDescent="0.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</row>
    <row r="546" spans="1:19" ht="12.75" customHeight="1" x14ac:dyDescent="0.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</row>
    <row r="547" spans="1:19" ht="12.75" customHeight="1" x14ac:dyDescent="0.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</row>
    <row r="548" spans="1:19" ht="12.75" customHeight="1" x14ac:dyDescent="0.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</row>
    <row r="549" spans="1:19" ht="12.75" customHeight="1" x14ac:dyDescent="0.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</row>
    <row r="550" spans="1:19" ht="12.75" customHeight="1" x14ac:dyDescent="0.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</row>
    <row r="551" spans="1:19" ht="12.75" customHeight="1" x14ac:dyDescent="0.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</row>
    <row r="552" spans="1:19" ht="12.75" customHeight="1" x14ac:dyDescent="0.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</row>
    <row r="553" spans="1:19" ht="12.75" customHeight="1" x14ac:dyDescent="0.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</row>
    <row r="554" spans="1:19" ht="12.75" customHeight="1" x14ac:dyDescent="0.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</row>
    <row r="555" spans="1:19" ht="12.75" customHeight="1" x14ac:dyDescent="0.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</row>
    <row r="556" spans="1:19" ht="12.75" customHeight="1" x14ac:dyDescent="0.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</row>
    <row r="557" spans="1:19" ht="12.75" customHeight="1" x14ac:dyDescent="0.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</row>
    <row r="558" spans="1:19" ht="12.75" customHeight="1" x14ac:dyDescent="0.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</row>
    <row r="559" spans="1:19" ht="12.75" customHeight="1" x14ac:dyDescent="0.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</row>
    <row r="560" spans="1:19" ht="12.75" customHeight="1" x14ac:dyDescent="0.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</row>
    <row r="561" spans="1:19" ht="12.75" customHeight="1" x14ac:dyDescent="0.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</row>
    <row r="562" spans="1:19" ht="12.75" customHeight="1" x14ac:dyDescent="0.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</row>
    <row r="563" spans="1:19" ht="12.75" customHeight="1" x14ac:dyDescent="0.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</row>
    <row r="564" spans="1:19" ht="12.75" customHeight="1" x14ac:dyDescent="0.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</row>
    <row r="565" spans="1:19" ht="12.75" customHeight="1" x14ac:dyDescent="0.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</row>
    <row r="566" spans="1:19" ht="12.75" customHeight="1" x14ac:dyDescent="0.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</row>
    <row r="567" spans="1:19" ht="12.75" customHeight="1" x14ac:dyDescent="0.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</row>
    <row r="568" spans="1:19" ht="12.75" customHeight="1" x14ac:dyDescent="0.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</row>
    <row r="569" spans="1:19" ht="12.75" customHeight="1" x14ac:dyDescent="0.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</row>
    <row r="570" spans="1:19" ht="12.75" customHeight="1" x14ac:dyDescent="0.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</row>
    <row r="571" spans="1:19" ht="12.75" customHeight="1" x14ac:dyDescent="0.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</row>
    <row r="572" spans="1:19" ht="12.75" customHeight="1" x14ac:dyDescent="0.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</row>
    <row r="573" spans="1:19" ht="12.75" customHeight="1" x14ac:dyDescent="0.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</row>
    <row r="574" spans="1:19" ht="12.75" customHeight="1" x14ac:dyDescent="0.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</row>
    <row r="575" spans="1:19" ht="12.75" customHeight="1" x14ac:dyDescent="0.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</row>
    <row r="576" spans="1:19" ht="12.75" customHeight="1" x14ac:dyDescent="0.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</row>
    <row r="577" spans="1:19" ht="12.75" customHeight="1" x14ac:dyDescent="0.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</row>
    <row r="578" spans="1:19" ht="12.75" customHeight="1" x14ac:dyDescent="0.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</row>
    <row r="579" spans="1:19" ht="12.75" customHeight="1" x14ac:dyDescent="0.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</row>
    <row r="580" spans="1:19" ht="12.75" customHeight="1" x14ac:dyDescent="0.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</row>
    <row r="581" spans="1:19" ht="12.75" customHeight="1" x14ac:dyDescent="0.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</row>
    <row r="582" spans="1:19" ht="12.75" customHeight="1" x14ac:dyDescent="0.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</row>
    <row r="583" spans="1:19" ht="12.75" customHeight="1" x14ac:dyDescent="0.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</row>
    <row r="584" spans="1:19" ht="12.75" customHeight="1" x14ac:dyDescent="0.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</row>
    <row r="585" spans="1:19" ht="12.75" customHeight="1" x14ac:dyDescent="0.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</row>
    <row r="586" spans="1:19" ht="12.75" customHeight="1" x14ac:dyDescent="0.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</row>
    <row r="587" spans="1:19" ht="12.75" customHeight="1" x14ac:dyDescent="0.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</row>
    <row r="588" spans="1:19" ht="12.75" customHeight="1" x14ac:dyDescent="0.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</row>
    <row r="589" spans="1:19" ht="12.75" customHeight="1" x14ac:dyDescent="0.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</row>
    <row r="590" spans="1:19" ht="12.75" customHeight="1" x14ac:dyDescent="0.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</row>
    <row r="591" spans="1:19" ht="12.75" customHeight="1" x14ac:dyDescent="0.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</row>
    <row r="592" spans="1:19" ht="12.75" customHeight="1" x14ac:dyDescent="0.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</row>
    <row r="593" spans="1:19" ht="12.75" customHeight="1" x14ac:dyDescent="0.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</row>
    <row r="594" spans="1:19" ht="12.75" customHeight="1" x14ac:dyDescent="0.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</row>
    <row r="595" spans="1:19" ht="12.75" customHeight="1" x14ac:dyDescent="0.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</row>
    <row r="596" spans="1:19" ht="12.75" customHeight="1" x14ac:dyDescent="0.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</row>
    <row r="597" spans="1:19" ht="12.75" customHeight="1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</row>
    <row r="598" spans="1:19" ht="12.75" customHeight="1" x14ac:dyDescent="0.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</row>
    <row r="599" spans="1:19" ht="12.75" customHeight="1" x14ac:dyDescent="0.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</row>
    <row r="600" spans="1:19" ht="12.75" customHeight="1" x14ac:dyDescent="0.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</row>
    <row r="601" spans="1:19" ht="12.75" customHeight="1" x14ac:dyDescent="0.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</row>
    <row r="602" spans="1:19" ht="12.75" customHeight="1" x14ac:dyDescent="0.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</row>
    <row r="603" spans="1:19" ht="12.75" customHeight="1" x14ac:dyDescent="0.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</row>
    <row r="604" spans="1:19" ht="12.75" customHeight="1" x14ac:dyDescent="0.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</row>
    <row r="605" spans="1:19" ht="12.75" customHeight="1" x14ac:dyDescent="0.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</row>
    <row r="606" spans="1:19" ht="12.75" customHeight="1" x14ac:dyDescent="0.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</row>
    <row r="607" spans="1:19" ht="12.75" customHeight="1" x14ac:dyDescent="0.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</row>
    <row r="608" spans="1:19" ht="12.75" customHeight="1" x14ac:dyDescent="0.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</row>
    <row r="609" spans="1:19" ht="12.75" customHeight="1" x14ac:dyDescent="0.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</row>
    <row r="610" spans="1:19" ht="12.75" customHeight="1" x14ac:dyDescent="0.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</row>
    <row r="611" spans="1:19" ht="12.75" customHeight="1" x14ac:dyDescent="0.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</row>
    <row r="612" spans="1:19" ht="12.75" customHeight="1" x14ac:dyDescent="0.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</row>
    <row r="613" spans="1:19" ht="12.75" customHeight="1" x14ac:dyDescent="0.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</row>
    <row r="614" spans="1:19" ht="12.75" customHeight="1" x14ac:dyDescent="0.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</row>
    <row r="615" spans="1:19" ht="12.75" customHeight="1" x14ac:dyDescent="0.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</row>
    <row r="616" spans="1:19" ht="12.75" customHeight="1" x14ac:dyDescent="0.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</row>
    <row r="617" spans="1:19" ht="12.75" customHeight="1" x14ac:dyDescent="0.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</row>
    <row r="618" spans="1:19" ht="12.75" customHeight="1" x14ac:dyDescent="0.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</row>
    <row r="619" spans="1:19" ht="12.75" customHeight="1" x14ac:dyDescent="0.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</row>
    <row r="620" spans="1:19" ht="12.75" customHeight="1" x14ac:dyDescent="0.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</row>
    <row r="621" spans="1:19" ht="12.75" customHeight="1" x14ac:dyDescent="0.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</row>
    <row r="622" spans="1:19" ht="12.75" customHeight="1" x14ac:dyDescent="0.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</row>
    <row r="623" spans="1:19" ht="12.75" customHeight="1" x14ac:dyDescent="0.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</row>
    <row r="624" spans="1:19" ht="12.75" customHeight="1" x14ac:dyDescent="0.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</row>
    <row r="625" spans="1:19" ht="12.75" customHeight="1" x14ac:dyDescent="0.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</row>
    <row r="626" spans="1:19" ht="12.75" customHeight="1" x14ac:dyDescent="0.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</row>
    <row r="627" spans="1:19" ht="12.75" customHeight="1" x14ac:dyDescent="0.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</row>
    <row r="628" spans="1:19" ht="12.75" customHeight="1" x14ac:dyDescent="0.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</row>
    <row r="629" spans="1:19" ht="12.75" customHeight="1" x14ac:dyDescent="0.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</row>
    <row r="630" spans="1:19" ht="12.75" customHeight="1" x14ac:dyDescent="0.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</row>
    <row r="631" spans="1:19" ht="12.75" customHeight="1" x14ac:dyDescent="0.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</row>
    <row r="632" spans="1:19" ht="12.75" customHeight="1" x14ac:dyDescent="0.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</row>
    <row r="633" spans="1:19" ht="12.75" customHeight="1" x14ac:dyDescent="0.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</row>
    <row r="634" spans="1:19" ht="12.75" customHeight="1" x14ac:dyDescent="0.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</row>
    <row r="635" spans="1:19" ht="12.75" customHeight="1" x14ac:dyDescent="0.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</row>
    <row r="636" spans="1:19" ht="12.75" customHeight="1" x14ac:dyDescent="0.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</row>
    <row r="637" spans="1:19" ht="12.75" customHeight="1" x14ac:dyDescent="0.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</row>
    <row r="638" spans="1:19" ht="12.75" customHeight="1" x14ac:dyDescent="0.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</row>
    <row r="639" spans="1:19" ht="12.75" customHeight="1" x14ac:dyDescent="0.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</row>
    <row r="640" spans="1:19" ht="12.75" customHeight="1" x14ac:dyDescent="0.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</row>
    <row r="641" spans="1:19" ht="12.75" customHeight="1" x14ac:dyDescent="0.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</row>
    <row r="642" spans="1:19" ht="12.75" customHeight="1" x14ac:dyDescent="0.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</row>
    <row r="643" spans="1:19" ht="12.75" customHeight="1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</row>
    <row r="644" spans="1:19" ht="12.75" customHeight="1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</row>
    <row r="645" spans="1:19" ht="12.75" customHeight="1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</row>
    <row r="646" spans="1:19" ht="12.75" customHeight="1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</row>
    <row r="647" spans="1:19" ht="12.75" customHeight="1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</row>
    <row r="648" spans="1:19" ht="12.75" customHeight="1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</row>
    <row r="649" spans="1:19" ht="12.75" customHeight="1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</row>
    <row r="650" spans="1:19" ht="12.75" customHeight="1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</row>
    <row r="651" spans="1:19" ht="12.75" customHeight="1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</row>
    <row r="652" spans="1:19" ht="12.75" customHeight="1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</row>
    <row r="653" spans="1:19" ht="12.75" customHeight="1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</row>
    <row r="654" spans="1:19" ht="12.75" customHeight="1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</row>
    <row r="655" spans="1:19" ht="12.75" customHeight="1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</row>
    <row r="656" spans="1:19" ht="12.75" customHeight="1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</row>
    <row r="657" spans="1:19" ht="12.75" customHeight="1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</row>
    <row r="658" spans="1:19" ht="12.75" customHeight="1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</row>
    <row r="659" spans="1:19" ht="12.75" customHeight="1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</row>
    <row r="660" spans="1:19" ht="12.75" customHeight="1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</row>
    <row r="661" spans="1:19" ht="12.75" customHeight="1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</row>
    <row r="662" spans="1:19" ht="12.75" customHeight="1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</row>
    <row r="663" spans="1:19" ht="12.75" customHeight="1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</row>
    <row r="664" spans="1:19" ht="12.75" customHeight="1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</row>
    <row r="665" spans="1:19" ht="12.75" customHeight="1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</row>
    <row r="666" spans="1:19" ht="12.75" customHeight="1" x14ac:dyDescent="0.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</row>
    <row r="667" spans="1:19" ht="12.75" customHeight="1" x14ac:dyDescent="0.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</row>
    <row r="668" spans="1:19" ht="12.75" customHeight="1" x14ac:dyDescent="0.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</row>
    <row r="669" spans="1:19" ht="12.75" customHeight="1" x14ac:dyDescent="0.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</row>
    <row r="670" spans="1:19" ht="12.75" customHeight="1" x14ac:dyDescent="0.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</row>
    <row r="671" spans="1:19" ht="12.75" customHeight="1" x14ac:dyDescent="0.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</row>
    <row r="672" spans="1:19" ht="12.75" customHeight="1" x14ac:dyDescent="0.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</row>
    <row r="673" spans="1:19" ht="12.75" customHeight="1" x14ac:dyDescent="0.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</row>
    <row r="674" spans="1:19" ht="12.75" customHeight="1" x14ac:dyDescent="0.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</row>
    <row r="675" spans="1:19" ht="12.75" customHeight="1" x14ac:dyDescent="0.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</row>
    <row r="676" spans="1:19" ht="12.75" customHeight="1" x14ac:dyDescent="0.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</row>
    <row r="677" spans="1:19" ht="12.75" customHeight="1" x14ac:dyDescent="0.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</row>
    <row r="678" spans="1:19" ht="12.75" customHeight="1" x14ac:dyDescent="0.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</row>
    <row r="679" spans="1:19" ht="12.75" customHeight="1" x14ac:dyDescent="0.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</row>
    <row r="680" spans="1:19" ht="12.75" customHeight="1" x14ac:dyDescent="0.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</row>
    <row r="681" spans="1:19" ht="12.75" customHeight="1" x14ac:dyDescent="0.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</row>
    <row r="682" spans="1:19" ht="12.75" customHeight="1" x14ac:dyDescent="0.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</row>
    <row r="683" spans="1:19" ht="12.75" customHeight="1" x14ac:dyDescent="0.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</row>
    <row r="684" spans="1:19" ht="12.75" customHeight="1" x14ac:dyDescent="0.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</row>
    <row r="685" spans="1:19" ht="12.75" customHeight="1" x14ac:dyDescent="0.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</row>
    <row r="686" spans="1:19" ht="12.75" customHeight="1" x14ac:dyDescent="0.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</row>
    <row r="687" spans="1:19" ht="12.75" customHeight="1" x14ac:dyDescent="0.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</row>
    <row r="688" spans="1:19" ht="12.75" customHeight="1" x14ac:dyDescent="0.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</row>
    <row r="689" spans="1:19" ht="12.75" customHeight="1" x14ac:dyDescent="0.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</row>
    <row r="690" spans="1:19" ht="12.75" customHeight="1" x14ac:dyDescent="0.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</row>
    <row r="691" spans="1:19" ht="12.75" customHeight="1" x14ac:dyDescent="0.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</row>
    <row r="692" spans="1:19" ht="12.75" customHeight="1" x14ac:dyDescent="0.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</row>
    <row r="693" spans="1:19" ht="12.75" customHeight="1" x14ac:dyDescent="0.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</row>
    <row r="694" spans="1:19" ht="12.75" customHeight="1" x14ac:dyDescent="0.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</row>
    <row r="695" spans="1:19" ht="12.75" customHeight="1" x14ac:dyDescent="0.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</row>
    <row r="696" spans="1:19" ht="12.75" customHeight="1" x14ac:dyDescent="0.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</row>
    <row r="697" spans="1:19" ht="12.75" customHeight="1" x14ac:dyDescent="0.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</row>
    <row r="698" spans="1:19" ht="12.75" customHeight="1" x14ac:dyDescent="0.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</row>
    <row r="699" spans="1:19" ht="12.75" customHeight="1" x14ac:dyDescent="0.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</row>
    <row r="700" spans="1:19" ht="12.75" customHeight="1" x14ac:dyDescent="0.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</row>
    <row r="701" spans="1:19" ht="12.75" customHeight="1" x14ac:dyDescent="0.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</row>
    <row r="702" spans="1:19" ht="12.75" customHeight="1" x14ac:dyDescent="0.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</row>
    <row r="703" spans="1:19" ht="12.75" customHeight="1" x14ac:dyDescent="0.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</row>
    <row r="704" spans="1:19" ht="12.75" customHeight="1" x14ac:dyDescent="0.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</row>
    <row r="705" spans="1:19" ht="12.75" customHeight="1" x14ac:dyDescent="0.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</row>
    <row r="706" spans="1:19" ht="12.75" customHeight="1" x14ac:dyDescent="0.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</row>
    <row r="707" spans="1:19" ht="12.75" customHeight="1" x14ac:dyDescent="0.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</row>
    <row r="708" spans="1:19" ht="12.75" customHeight="1" x14ac:dyDescent="0.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</row>
    <row r="709" spans="1:19" ht="12.75" customHeight="1" x14ac:dyDescent="0.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</row>
    <row r="710" spans="1:19" ht="12.75" customHeight="1" x14ac:dyDescent="0.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</row>
    <row r="711" spans="1:19" ht="12.75" customHeight="1" x14ac:dyDescent="0.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</row>
    <row r="712" spans="1:19" ht="12.75" customHeight="1" x14ac:dyDescent="0.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</row>
    <row r="713" spans="1:19" ht="12.75" customHeight="1" x14ac:dyDescent="0.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</row>
    <row r="714" spans="1:19" ht="12.75" customHeight="1" x14ac:dyDescent="0.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</row>
    <row r="715" spans="1:19" ht="12.75" customHeight="1" x14ac:dyDescent="0.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</row>
    <row r="716" spans="1:19" ht="12.75" customHeight="1" x14ac:dyDescent="0.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</row>
    <row r="717" spans="1:19" ht="12.75" customHeight="1" x14ac:dyDescent="0.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</row>
    <row r="718" spans="1:19" ht="12.75" customHeight="1" x14ac:dyDescent="0.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</row>
    <row r="719" spans="1:19" ht="12.75" customHeight="1" x14ac:dyDescent="0.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</row>
    <row r="720" spans="1:19" ht="12.75" customHeight="1" x14ac:dyDescent="0.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</row>
    <row r="721" spans="1:19" ht="12.75" customHeight="1" x14ac:dyDescent="0.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</row>
    <row r="722" spans="1:19" ht="12.75" customHeight="1" x14ac:dyDescent="0.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</row>
    <row r="723" spans="1:19" ht="12.75" customHeight="1" x14ac:dyDescent="0.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</row>
    <row r="724" spans="1:19" ht="12.75" customHeight="1" x14ac:dyDescent="0.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</row>
    <row r="725" spans="1:19" ht="12.75" customHeight="1" x14ac:dyDescent="0.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</row>
    <row r="726" spans="1:19" ht="12.75" customHeight="1" x14ac:dyDescent="0.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</row>
    <row r="727" spans="1:19" ht="12.75" customHeight="1" x14ac:dyDescent="0.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</row>
    <row r="728" spans="1:19" ht="12.75" customHeight="1" x14ac:dyDescent="0.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</row>
    <row r="729" spans="1:19" ht="12.75" customHeight="1" x14ac:dyDescent="0.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</row>
    <row r="730" spans="1:19" ht="12.75" customHeight="1" x14ac:dyDescent="0.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</row>
    <row r="731" spans="1:19" ht="12.75" customHeight="1" x14ac:dyDescent="0.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</row>
    <row r="732" spans="1:19" ht="12.75" customHeight="1" x14ac:dyDescent="0.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</row>
    <row r="733" spans="1:19" ht="12.75" customHeight="1" x14ac:dyDescent="0.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</row>
    <row r="734" spans="1:19" ht="12.75" customHeight="1" x14ac:dyDescent="0.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</row>
    <row r="735" spans="1:19" ht="12.75" customHeight="1" x14ac:dyDescent="0.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</row>
    <row r="736" spans="1:19" ht="12.75" customHeight="1" x14ac:dyDescent="0.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</row>
    <row r="737" spans="1:19" ht="12.75" customHeight="1" x14ac:dyDescent="0.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</row>
    <row r="738" spans="1:19" ht="12.75" customHeight="1" x14ac:dyDescent="0.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</row>
    <row r="739" spans="1:19" ht="12.75" customHeight="1" x14ac:dyDescent="0.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</row>
    <row r="740" spans="1:19" ht="12.75" customHeight="1" x14ac:dyDescent="0.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</row>
    <row r="741" spans="1:19" ht="12.75" customHeight="1" x14ac:dyDescent="0.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</row>
    <row r="742" spans="1:19" ht="12.75" customHeight="1" x14ac:dyDescent="0.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</row>
    <row r="743" spans="1:19" ht="12.75" customHeight="1" x14ac:dyDescent="0.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</row>
    <row r="744" spans="1:19" ht="12.75" customHeight="1" x14ac:dyDescent="0.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</row>
    <row r="745" spans="1:19" ht="12.75" customHeight="1" x14ac:dyDescent="0.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</row>
    <row r="746" spans="1:19" ht="12.75" customHeight="1" x14ac:dyDescent="0.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</row>
    <row r="747" spans="1:19" ht="12.75" customHeight="1" x14ac:dyDescent="0.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</row>
    <row r="748" spans="1:19" ht="12.75" customHeight="1" x14ac:dyDescent="0.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</row>
    <row r="749" spans="1:19" ht="12.75" customHeight="1" x14ac:dyDescent="0.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</row>
    <row r="750" spans="1:19" ht="12.75" customHeight="1" x14ac:dyDescent="0.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</row>
    <row r="751" spans="1:19" ht="12.75" customHeight="1" x14ac:dyDescent="0.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</row>
    <row r="752" spans="1:19" ht="12.75" customHeight="1" x14ac:dyDescent="0.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</row>
    <row r="753" spans="1:19" ht="12.75" customHeight="1" x14ac:dyDescent="0.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</row>
    <row r="754" spans="1:19" ht="12.75" customHeight="1" x14ac:dyDescent="0.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</row>
    <row r="755" spans="1:19" ht="12.75" customHeight="1" x14ac:dyDescent="0.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</row>
    <row r="756" spans="1:19" ht="12.75" customHeight="1" x14ac:dyDescent="0.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</row>
    <row r="757" spans="1:19" ht="12.75" customHeight="1" x14ac:dyDescent="0.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</row>
    <row r="758" spans="1:19" ht="12.75" customHeight="1" x14ac:dyDescent="0.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</row>
    <row r="759" spans="1:19" ht="12.75" customHeight="1" x14ac:dyDescent="0.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</row>
    <row r="760" spans="1:19" ht="12.75" customHeight="1" x14ac:dyDescent="0.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</row>
    <row r="761" spans="1:19" ht="12.75" customHeight="1" x14ac:dyDescent="0.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</row>
    <row r="762" spans="1:19" ht="12.75" customHeight="1" x14ac:dyDescent="0.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</row>
    <row r="763" spans="1:19" ht="12.75" customHeight="1" x14ac:dyDescent="0.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</row>
    <row r="764" spans="1:19" ht="12.75" customHeight="1" x14ac:dyDescent="0.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</row>
    <row r="765" spans="1:19" ht="12.75" customHeight="1" x14ac:dyDescent="0.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</row>
    <row r="766" spans="1:19" ht="12.75" customHeight="1" x14ac:dyDescent="0.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</row>
    <row r="767" spans="1:19" ht="12.75" customHeight="1" x14ac:dyDescent="0.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</row>
    <row r="768" spans="1:19" ht="12.75" customHeight="1" x14ac:dyDescent="0.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</row>
    <row r="769" spans="1:19" ht="12.75" customHeight="1" x14ac:dyDescent="0.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</row>
    <row r="770" spans="1:19" ht="12.75" customHeight="1" x14ac:dyDescent="0.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</row>
    <row r="771" spans="1:19" ht="12.75" customHeight="1" x14ac:dyDescent="0.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</row>
    <row r="772" spans="1:19" ht="12.75" customHeight="1" x14ac:dyDescent="0.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</row>
    <row r="773" spans="1:19" ht="12.75" customHeight="1" x14ac:dyDescent="0.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</row>
    <row r="774" spans="1:19" ht="12.75" customHeight="1" x14ac:dyDescent="0.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</row>
    <row r="775" spans="1:19" ht="12.75" customHeight="1" x14ac:dyDescent="0.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</row>
    <row r="776" spans="1:19" ht="12.75" customHeight="1" x14ac:dyDescent="0.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</row>
    <row r="777" spans="1:19" ht="12.75" customHeight="1" x14ac:dyDescent="0.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</row>
    <row r="778" spans="1:19" ht="12.75" customHeight="1" x14ac:dyDescent="0.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</row>
    <row r="779" spans="1:19" ht="12.75" customHeight="1" x14ac:dyDescent="0.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</row>
    <row r="780" spans="1:19" ht="12.75" customHeight="1" x14ac:dyDescent="0.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</row>
    <row r="781" spans="1:19" ht="12.75" customHeight="1" x14ac:dyDescent="0.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</row>
    <row r="782" spans="1:19" ht="12.75" customHeight="1" x14ac:dyDescent="0.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</row>
    <row r="783" spans="1:19" ht="12.75" customHeight="1" x14ac:dyDescent="0.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</row>
    <row r="784" spans="1:19" ht="12.75" customHeight="1" x14ac:dyDescent="0.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</row>
    <row r="785" spans="1:19" ht="12.75" customHeight="1" x14ac:dyDescent="0.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</row>
    <row r="786" spans="1:19" ht="12.75" customHeight="1" x14ac:dyDescent="0.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</row>
    <row r="787" spans="1:19" ht="12.75" customHeight="1" x14ac:dyDescent="0.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</row>
    <row r="788" spans="1:19" ht="12.75" customHeight="1" x14ac:dyDescent="0.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</row>
    <row r="789" spans="1:19" ht="12.75" customHeight="1" x14ac:dyDescent="0.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</row>
    <row r="790" spans="1:19" ht="12.75" customHeight="1" x14ac:dyDescent="0.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</row>
    <row r="791" spans="1:19" ht="12.75" customHeight="1" x14ac:dyDescent="0.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</row>
    <row r="792" spans="1:19" ht="12.75" customHeight="1" x14ac:dyDescent="0.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</row>
    <row r="793" spans="1:19" ht="12.75" customHeight="1" x14ac:dyDescent="0.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</row>
    <row r="794" spans="1:19" ht="12.75" customHeight="1" x14ac:dyDescent="0.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</row>
    <row r="795" spans="1:19" ht="12.75" customHeight="1" x14ac:dyDescent="0.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</row>
    <row r="796" spans="1:19" ht="12.75" customHeight="1" x14ac:dyDescent="0.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</row>
    <row r="797" spans="1:19" ht="12.75" customHeight="1" x14ac:dyDescent="0.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</row>
    <row r="798" spans="1:19" ht="12.75" customHeight="1" x14ac:dyDescent="0.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</row>
    <row r="799" spans="1:19" ht="12.75" customHeight="1" x14ac:dyDescent="0.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</row>
    <row r="800" spans="1:19" ht="12.75" customHeight="1" x14ac:dyDescent="0.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</row>
    <row r="801" spans="1:19" ht="12.75" customHeight="1" x14ac:dyDescent="0.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</row>
    <row r="802" spans="1:19" ht="12.75" customHeight="1" x14ac:dyDescent="0.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</row>
    <row r="803" spans="1:19" ht="12.75" customHeight="1" x14ac:dyDescent="0.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</row>
    <row r="804" spans="1:19" ht="12.75" customHeight="1" x14ac:dyDescent="0.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</row>
    <row r="805" spans="1:19" ht="12.75" customHeight="1" x14ac:dyDescent="0.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</row>
    <row r="806" spans="1:19" ht="12.75" customHeight="1" x14ac:dyDescent="0.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</row>
    <row r="807" spans="1:19" ht="12.75" customHeight="1" x14ac:dyDescent="0.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</row>
    <row r="808" spans="1:19" ht="12.75" customHeight="1" x14ac:dyDescent="0.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</row>
    <row r="809" spans="1:19" ht="12.75" customHeight="1" x14ac:dyDescent="0.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</row>
    <row r="810" spans="1:19" ht="12.75" customHeight="1" x14ac:dyDescent="0.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</row>
    <row r="811" spans="1:19" ht="12.75" customHeight="1" x14ac:dyDescent="0.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</row>
    <row r="812" spans="1:19" ht="12.75" customHeight="1" x14ac:dyDescent="0.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</row>
    <row r="813" spans="1:19" ht="12.75" customHeight="1" x14ac:dyDescent="0.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</row>
    <row r="814" spans="1:19" ht="12.75" customHeight="1" x14ac:dyDescent="0.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</row>
    <row r="815" spans="1:19" ht="12.75" customHeight="1" x14ac:dyDescent="0.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</row>
    <row r="816" spans="1:19" ht="12.75" customHeight="1" x14ac:dyDescent="0.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</row>
    <row r="817" spans="1:19" ht="12.75" customHeight="1" x14ac:dyDescent="0.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</row>
    <row r="818" spans="1:19" ht="12.75" customHeight="1" x14ac:dyDescent="0.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</row>
    <row r="819" spans="1:19" ht="12.75" customHeight="1" x14ac:dyDescent="0.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</row>
    <row r="820" spans="1:19" ht="12.75" customHeight="1" x14ac:dyDescent="0.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</row>
    <row r="821" spans="1:19" ht="12.75" customHeight="1" x14ac:dyDescent="0.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</row>
    <row r="822" spans="1:19" ht="12.75" customHeight="1" x14ac:dyDescent="0.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</row>
    <row r="823" spans="1:19" ht="12.75" customHeight="1" x14ac:dyDescent="0.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</row>
    <row r="824" spans="1:19" ht="12.75" customHeight="1" x14ac:dyDescent="0.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</row>
    <row r="825" spans="1:19" ht="12.75" customHeight="1" x14ac:dyDescent="0.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</row>
    <row r="826" spans="1:19" ht="12.75" customHeight="1" x14ac:dyDescent="0.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</row>
    <row r="827" spans="1:19" ht="12.75" customHeight="1" x14ac:dyDescent="0.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</row>
    <row r="828" spans="1:19" ht="12.75" customHeight="1" x14ac:dyDescent="0.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</row>
    <row r="829" spans="1:19" ht="12.75" customHeight="1" x14ac:dyDescent="0.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</row>
    <row r="830" spans="1:19" ht="12.75" customHeight="1" x14ac:dyDescent="0.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</row>
    <row r="831" spans="1:19" ht="12.75" customHeight="1" x14ac:dyDescent="0.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</row>
    <row r="832" spans="1:19" ht="12.75" customHeight="1" x14ac:dyDescent="0.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</row>
    <row r="833" spans="1:19" ht="12.75" customHeight="1" x14ac:dyDescent="0.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</row>
    <row r="834" spans="1:19" ht="12.75" customHeight="1" x14ac:dyDescent="0.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</row>
    <row r="835" spans="1:19" ht="12.75" customHeight="1" x14ac:dyDescent="0.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</row>
    <row r="836" spans="1:19" ht="12.75" customHeight="1" x14ac:dyDescent="0.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</row>
    <row r="837" spans="1:19" ht="12.75" customHeight="1" x14ac:dyDescent="0.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</row>
    <row r="838" spans="1:19" ht="12.75" customHeight="1" x14ac:dyDescent="0.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</row>
    <row r="839" spans="1:19" ht="12.75" customHeight="1" x14ac:dyDescent="0.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</row>
    <row r="840" spans="1:19" ht="12.75" customHeight="1" x14ac:dyDescent="0.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</row>
    <row r="841" spans="1:19" ht="12.75" customHeight="1" x14ac:dyDescent="0.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</row>
    <row r="842" spans="1:19" ht="12.75" customHeight="1" x14ac:dyDescent="0.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</row>
    <row r="843" spans="1:19" ht="12.75" customHeight="1" x14ac:dyDescent="0.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</row>
    <row r="844" spans="1:19" ht="12.75" customHeight="1" x14ac:dyDescent="0.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</row>
    <row r="845" spans="1:19" ht="12.75" customHeight="1" x14ac:dyDescent="0.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</row>
    <row r="846" spans="1:19" ht="12.75" customHeight="1" x14ac:dyDescent="0.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</row>
    <row r="847" spans="1:19" ht="12.75" customHeight="1" x14ac:dyDescent="0.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</row>
    <row r="848" spans="1:19" ht="12.75" customHeight="1" x14ac:dyDescent="0.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</row>
    <row r="849" spans="1:19" ht="12.75" customHeight="1" x14ac:dyDescent="0.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</row>
    <row r="850" spans="1:19" ht="12.75" customHeight="1" x14ac:dyDescent="0.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</row>
    <row r="851" spans="1:19" ht="12.75" customHeight="1" x14ac:dyDescent="0.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</row>
    <row r="852" spans="1:19" ht="12.75" customHeight="1" x14ac:dyDescent="0.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</row>
    <row r="853" spans="1:19" ht="12.75" customHeight="1" x14ac:dyDescent="0.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</row>
    <row r="854" spans="1:19" ht="12.75" customHeight="1" x14ac:dyDescent="0.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</row>
    <row r="855" spans="1:19" ht="12.75" customHeight="1" x14ac:dyDescent="0.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</row>
    <row r="856" spans="1:19" ht="12.75" customHeight="1" x14ac:dyDescent="0.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</row>
    <row r="857" spans="1:19" ht="12.75" customHeight="1" x14ac:dyDescent="0.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</row>
    <row r="858" spans="1:19" ht="12.75" customHeight="1" x14ac:dyDescent="0.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</row>
    <row r="859" spans="1:19" ht="12.75" customHeight="1" x14ac:dyDescent="0.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</row>
    <row r="860" spans="1:19" ht="12.75" customHeight="1" x14ac:dyDescent="0.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</row>
    <row r="861" spans="1:19" ht="12.75" customHeight="1" x14ac:dyDescent="0.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</row>
    <row r="862" spans="1:19" ht="12.75" customHeight="1" x14ac:dyDescent="0.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</row>
    <row r="863" spans="1:19" ht="12.75" customHeight="1" x14ac:dyDescent="0.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</row>
    <row r="864" spans="1:19" ht="12.75" customHeight="1" x14ac:dyDescent="0.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</row>
    <row r="865" spans="1:19" ht="12.75" customHeight="1" x14ac:dyDescent="0.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</row>
    <row r="866" spans="1:19" ht="12.75" customHeight="1" x14ac:dyDescent="0.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</row>
    <row r="867" spans="1:19" ht="12.75" customHeight="1" x14ac:dyDescent="0.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</row>
    <row r="868" spans="1:19" ht="12.75" customHeight="1" x14ac:dyDescent="0.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</row>
    <row r="869" spans="1:19" ht="12.75" customHeight="1" x14ac:dyDescent="0.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</row>
    <row r="870" spans="1:19" ht="12.75" customHeight="1" x14ac:dyDescent="0.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</row>
    <row r="871" spans="1:19" ht="12.75" customHeight="1" x14ac:dyDescent="0.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</row>
    <row r="872" spans="1:19" ht="12.75" customHeight="1" x14ac:dyDescent="0.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</row>
    <row r="873" spans="1:19" ht="12.75" customHeight="1" x14ac:dyDescent="0.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</row>
    <row r="874" spans="1:19" ht="12.75" customHeight="1" x14ac:dyDescent="0.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</row>
    <row r="875" spans="1:19" ht="12.75" customHeight="1" x14ac:dyDescent="0.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</row>
    <row r="876" spans="1:19" ht="12.75" customHeight="1" x14ac:dyDescent="0.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</row>
    <row r="877" spans="1:19" ht="12.75" customHeight="1" x14ac:dyDescent="0.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</row>
    <row r="878" spans="1:19" ht="12.75" customHeight="1" x14ac:dyDescent="0.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</row>
    <row r="879" spans="1:19" ht="12.75" customHeight="1" x14ac:dyDescent="0.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</row>
    <row r="880" spans="1:19" ht="12.75" customHeight="1" x14ac:dyDescent="0.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</row>
    <row r="881" spans="1:19" ht="12.75" customHeight="1" x14ac:dyDescent="0.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</row>
    <row r="882" spans="1:19" ht="12.75" customHeight="1" x14ac:dyDescent="0.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</row>
    <row r="883" spans="1:19" ht="12.75" customHeight="1" x14ac:dyDescent="0.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</row>
    <row r="884" spans="1:19" ht="12.75" customHeight="1" x14ac:dyDescent="0.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</row>
    <row r="885" spans="1:19" ht="12.75" customHeight="1" x14ac:dyDescent="0.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</row>
    <row r="886" spans="1:19" ht="12.75" customHeight="1" x14ac:dyDescent="0.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</row>
    <row r="887" spans="1:19" ht="12.75" customHeight="1" x14ac:dyDescent="0.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</row>
    <row r="888" spans="1:19" ht="12.75" customHeight="1" x14ac:dyDescent="0.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</row>
    <row r="889" spans="1:19" ht="12.75" customHeight="1" x14ac:dyDescent="0.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</row>
    <row r="890" spans="1:19" ht="12.75" customHeight="1" x14ac:dyDescent="0.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</row>
    <row r="891" spans="1:19" ht="12.75" customHeight="1" x14ac:dyDescent="0.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</row>
    <row r="892" spans="1:19" ht="12.75" customHeight="1" x14ac:dyDescent="0.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</row>
    <row r="893" spans="1:19" ht="12.75" customHeight="1" x14ac:dyDescent="0.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</row>
    <row r="894" spans="1:19" ht="12.75" customHeight="1" x14ac:dyDescent="0.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</row>
    <row r="895" spans="1:19" ht="12.75" customHeight="1" x14ac:dyDescent="0.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</row>
    <row r="896" spans="1:19" ht="12.75" customHeight="1" x14ac:dyDescent="0.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</row>
    <row r="897" spans="1:19" ht="12.75" customHeight="1" x14ac:dyDescent="0.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</row>
    <row r="898" spans="1:19" ht="15" customHeight="1" x14ac:dyDescent="0.25">
      <c r="A898" s="51"/>
      <c r="B898" s="51"/>
      <c r="C898" s="51"/>
      <c r="D898" s="51"/>
      <c r="E898" s="51"/>
    </row>
  </sheetData>
  <phoneticPr fontId="8" type="noConversion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9E39-197A-4419-AB75-68C45C927D19}">
  <dimension ref="A1:AP1078"/>
  <sheetViews>
    <sheetView workbookViewId="0">
      <pane xSplit="2" ySplit="6" topLeftCell="X58" activePane="bottomRight" state="frozen"/>
      <selection activeCell="D88" sqref="D88"/>
      <selection pane="topRight" activeCell="D88" sqref="D88"/>
      <selection pane="bottomLeft" activeCell="D88" sqref="D88"/>
      <selection pane="bottomRight" activeCell="AK77" sqref="AK77"/>
    </sheetView>
  </sheetViews>
  <sheetFormatPr defaultColWidth="14.42578125" defaultRowHeight="15" customHeight="1" outlineLevelRow="1" x14ac:dyDescent="0.25"/>
  <cols>
    <col min="1" max="1" width="10" customWidth="1"/>
    <col min="2" max="2" width="40.7109375" customWidth="1"/>
    <col min="3" max="32" width="11.85546875" customWidth="1"/>
    <col min="33" max="42" width="12.42578125" customWidth="1"/>
  </cols>
  <sheetData>
    <row r="1" spans="1:4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2.75" customHeight="1" x14ac:dyDescent="0.25">
      <c r="A2" s="1"/>
      <c r="B2" s="37" t="s">
        <v>80</v>
      </c>
      <c r="C2" s="7" t="s">
        <v>3</v>
      </c>
      <c r="D2" s="7" t="s">
        <v>3</v>
      </c>
      <c r="E2" s="7" t="s">
        <v>3</v>
      </c>
      <c r="F2" s="7" t="s">
        <v>3</v>
      </c>
      <c r="G2" s="7" t="s">
        <v>3</v>
      </c>
      <c r="H2" s="7" t="s">
        <v>3</v>
      </c>
      <c r="I2" s="7" t="s">
        <v>3</v>
      </c>
      <c r="J2" s="7" t="s">
        <v>3</v>
      </c>
      <c r="K2" s="7" t="s">
        <v>3</v>
      </c>
      <c r="L2" s="7" t="s">
        <v>3</v>
      </c>
      <c r="M2" s="7" t="s">
        <v>3</v>
      </c>
      <c r="N2" s="7" t="s">
        <v>3</v>
      </c>
      <c r="O2" s="7" t="s">
        <v>4</v>
      </c>
      <c r="P2" s="7" t="s">
        <v>4</v>
      </c>
      <c r="Q2" s="7" t="s">
        <v>4</v>
      </c>
      <c r="R2" s="7" t="s">
        <v>4</v>
      </c>
      <c r="S2" s="7" t="s">
        <v>4</v>
      </c>
      <c r="T2" s="7" t="s">
        <v>4</v>
      </c>
      <c r="U2" s="7" t="s">
        <v>4</v>
      </c>
      <c r="V2" s="7" t="s">
        <v>4</v>
      </c>
      <c r="W2" s="7" t="s">
        <v>4</v>
      </c>
      <c r="X2" s="7" t="s">
        <v>4</v>
      </c>
      <c r="Y2" s="7" t="s">
        <v>4</v>
      </c>
      <c r="Z2" s="7" t="s">
        <v>4</v>
      </c>
      <c r="AA2" s="7" t="s">
        <v>5</v>
      </c>
      <c r="AB2" s="7" t="s">
        <v>5</v>
      </c>
      <c r="AC2" s="7" t="s">
        <v>5</v>
      </c>
      <c r="AD2" s="7" t="s">
        <v>5</v>
      </c>
      <c r="AE2" s="7" t="s">
        <v>5</v>
      </c>
      <c r="AF2" s="7" t="s">
        <v>5</v>
      </c>
      <c r="AG2" s="7" t="s">
        <v>5</v>
      </c>
      <c r="AH2" s="7" t="s">
        <v>5</v>
      </c>
      <c r="AI2" s="7" t="s">
        <v>5</v>
      </c>
      <c r="AJ2" s="7" t="s">
        <v>5</v>
      </c>
      <c r="AK2" s="7" t="s">
        <v>5</v>
      </c>
      <c r="AL2" s="7" t="s">
        <v>5</v>
      </c>
      <c r="AM2" s="7"/>
      <c r="AN2" s="7"/>
      <c r="AO2" s="7"/>
      <c r="AP2" s="7"/>
    </row>
    <row r="3" spans="1:42" ht="12.75" customHeight="1" x14ac:dyDescent="0.25">
      <c r="A3" s="1"/>
      <c r="B3" s="37"/>
      <c r="C3" s="7">
        <f t="shared" ref="C3:AL3" si="0">+MONTH(C5)</f>
        <v>1</v>
      </c>
      <c r="D3" s="7">
        <f t="shared" si="0"/>
        <v>1</v>
      </c>
      <c r="E3" s="7">
        <f t="shared" si="0"/>
        <v>1</v>
      </c>
      <c r="F3" s="7">
        <f t="shared" si="0"/>
        <v>1</v>
      </c>
      <c r="G3" s="7">
        <f t="shared" si="0"/>
        <v>1</v>
      </c>
      <c r="H3" s="7">
        <f t="shared" si="0"/>
        <v>2</v>
      </c>
      <c r="I3" s="7">
        <f t="shared" si="0"/>
        <v>2</v>
      </c>
      <c r="J3" s="7">
        <f t="shared" si="0"/>
        <v>2</v>
      </c>
      <c r="K3" s="7">
        <f t="shared" si="0"/>
        <v>2</v>
      </c>
      <c r="L3" s="7">
        <f t="shared" si="0"/>
        <v>3</v>
      </c>
      <c r="M3" s="7">
        <f t="shared" si="0"/>
        <v>3</v>
      </c>
      <c r="N3" s="7">
        <f t="shared" si="0"/>
        <v>3</v>
      </c>
      <c r="O3" s="7">
        <f t="shared" si="0"/>
        <v>3</v>
      </c>
      <c r="P3" s="7">
        <f t="shared" si="0"/>
        <v>4</v>
      </c>
      <c r="Q3" s="7">
        <f t="shared" si="0"/>
        <v>4</v>
      </c>
      <c r="R3" s="7">
        <f t="shared" si="0"/>
        <v>4</v>
      </c>
      <c r="S3" s="7">
        <f t="shared" si="0"/>
        <v>4</v>
      </c>
      <c r="T3" s="7">
        <f t="shared" si="0"/>
        <v>4</v>
      </c>
      <c r="U3" s="7">
        <f t="shared" si="0"/>
        <v>5</v>
      </c>
      <c r="V3" s="7">
        <f t="shared" si="0"/>
        <v>5</v>
      </c>
      <c r="W3" s="7">
        <f t="shared" si="0"/>
        <v>5</v>
      </c>
      <c r="X3" s="7">
        <f t="shared" si="0"/>
        <v>5</v>
      </c>
      <c r="Y3" s="7">
        <f t="shared" si="0"/>
        <v>6</v>
      </c>
      <c r="Z3" s="7">
        <f t="shared" si="0"/>
        <v>6</v>
      </c>
      <c r="AA3" s="7">
        <f t="shared" si="0"/>
        <v>6</v>
      </c>
      <c r="AB3" s="7">
        <f t="shared" si="0"/>
        <v>6</v>
      </c>
      <c r="AC3" s="7">
        <f t="shared" si="0"/>
        <v>7</v>
      </c>
      <c r="AD3" s="7">
        <f t="shared" si="0"/>
        <v>7</v>
      </c>
      <c r="AE3" s="7">
        <f t="shared" si="0"/>
        <v>7</v>
      </c>
      <c r="AF3" s="7">
        <f t="shared" si="0"/>
        <v>7</v>
      </c>
      <c r="AG3" s="7">
        <f t="shared" si="0"/>
        <v>7</v>
      </c>
      <c r="AH3" s="7">
        <f t="shared" si="0"/>
        <v>8</v>
      </c>
      <c r="AI3" s="7">
        <f t="shared" si="0"/>
        <v>8</v>
      </c>
      <c r="AJ3" s="7">
        <f t="shared" si="0"/>
        <v>8</v>
      </c>
      <c r="AK3" s="7">
        <f t="shared" si="0"/>
        <v>8</v>
      </c>
      <c r="AL3" s="7">
        <f t="shared" si="0"/>
        <v>9</v>
      </c>
      <c r="AM3" s="7"/>
      <c r="AN3" s="7"/>
      <c r="AO3" s="7"/>
      <c r="AP3" s="7"/>
    </row>
    <row r="4" spans="1:42" ht="12.75" customHeight="1" x14ac:dyDescent="0.25">
      <c r="A4" s="1"/>
      <c r="B4" s="37" t="s">
        <v>81</v>
      </c>
      <c r="C4" s="8" t="s">
        <v>63</v>
      </c>
      <c r="D4" s="8" t="s">
        <v>64</v>
      </c>
      <c r="E4" s="8" t="s">
        <v>65</v>
      </c>
      <c r="F4" s="8" t="s">
        <v>66</v>
      </c>
      <c r="G4" s="8" t="s">
        <v>67</v>
      </c>
      <c r="H4" s="8" t="s">
        <v>68</v>
      </c>
      <c r="I4" s="8" t="s">
        <v>69</v>
      </c>
      <c r="J4" s="8" t="s">
        <v>70</v>
      </c>
      <c r="K4" s="8" t="s">
        <v>71</v>
      </c>
      <c r="L4" s="8" t="s">
        <v>72</v>
      </c>
      <c r="M4" s="8" t="s">
        <v>73</v>
      </c>
      <c r="N4" s="8" t="s">
        <v>73</v>
      </c>
      <c r="O4" s="8" t="s">
        <v>74</v>
      </c>
      <c r="P4" s="8" t="s">
        <v>75</v>
      </c>
      <c r="Q4" s="8" t="s">
        <v>7</v>
      </c>
      <c r="R4" s="8" t="s">
        <v>8</v>
      </c>
      <c r="S4" s="8" t="s">
        <v>9</v>
      </c>
      <c r="T4" s="8" t="s">
        <v>10</v>
      </c>
      <c r="U4" s="8" t="s">
        <v>11</v>
      </c>
      <c r="V4" s="8" t="s">
        <v>12</v>
      </c>
      <c r="W4" s="8" t="s">
        <v>13</v>
      </c>
      <c r="X4" s="8" t="s">
        <v>14</v>
      </c>
      <c r="Y4" s="8" t="s">
        <v>15</v>
      </c>
      <c r="Z4" s="8" t="s">
        <v>16</v>
      </c>
      <c r="AA4" s="8" t="s">
        <v>17</v>
      </c>
      <c r="AB4" s="8" t="s">
        <v>18</v>
      </c>
      <c r="AC4" s="8" t="s">
        <v>19</v>
      </c>
      <c r="AD4" s="8" t="s">
        <v>20</v>
      </c>
      <c r="AE4" s="8" t="s">
        <v>21</v>
      </c>
      <c r="AF4" s="8" t="s">
        <v>22</v>
      </c>
      <c r="AG4" s="8" t="s">
        <v>23</v>
      </c>
      <c r="AH4" s="8" t="s">
        <v>24</v>
      </c>
      <c r="AI4" s="8" t="s">
        <v>25</v>
      </c>
      <c r="AJ4" s="8" t="s">
        <v>26</v>
      </c>
      <c r="AK4" s="8" t="s">
        <v>27</v>
      </c>
      <c r="AL4" s="8" t="s">
        <v>28</v>
      </c>
      <c r="AM4" s="8" t="s">
        <v>76</v>
      </c>
      <c r="AN4" s="8" t="s">
        <v>77</v>
      </c>
      <c r="AO4" s="8" t="s">
        <v>78</v>
      </c>
      <c r="AP4" s="8" t="s">
        <v>79</v>
      </c>
    </row>
    <row r="5" spans="1:42" ht="12.75" customHeight="1" x14ac:dyDescent="0.25">
      <c r="A5" s="1"/>
      <c r="B5" s="37"/>
      <c r="C5" s="9">
        <f>+Assumptions!$B$6</f>
        <v>45658</v>
      </c>
      <c r="D5" s="9">
        <f>+C6</f>
        <v>45665</v>
      </c>
      <c r="E5" s="9">
        <f t="shared" ref="E5:AP5" si="1">+D6</f>
        <v>45672</v>
      </c>
      <c r="F5" s="9">
        <f t="shared" si="1"/>
        <v>45679</v>
      </c>
      <c r="G5" s="9">
        <f t="shared" si="1"/>
        <v>45686</v>
      </c>
      <c r="H5" s="9">
        <f t="shared" si="1"/>
        <v>45693</v>
      </c>
      <c r="I5" s="9">
        <f t="shared" si="1"/>
        <v>45700</v>
      </c>
      <c r="J5" s="9">
        <f t="shared" si="1"/>
        <v>45707</v>
      </c>
      <c r="K5" s="9">
        <f t="shared" si="1"/>
        <v>45714</v>
      </c>
      <c r="L5" s="9">
        <f t="shared" si="1"/>
        <v>45721</v>
      </c>
      <c r="M5" s="9">
        <f t="shared" si="1"/>
        <v>45728</v>
      </c>
      <c r="N5" s="9">
        <f t="shared" si="1"/>
        <v>45735</v>
      </c>
      <c r="O5" s="9">
        <f t="shared" si="1"/>
        <v>45742</v>
      </c>
      <c r="P5" s="9">
        <f t="shared" si="1"/>
        <v>45749</v>
      </c>
      <c r="Q5" s="9">
        <f t="shared" si="1"/>
        <v>45756</v>
      </c>
      <c r="R5" s="9">
        <f t="shared" si="1"/>
        <v>45763</v>
      </c>
      <c r="S5" s="9">
        <f t="shared" si="1"/>
        <v>45770</v>
      </c>
      <c r="T5" s="9">
        <f t="shared" si="1"/>
        <v>45777</v>
      </c>
      <c r="U5" s="9">
        <f t="shared" si="1"/>
        <v>45784</v>
      </c>
      <c r="V5" s="9">
        <f t="shared" si="1"/>
        <v>45791</v>
      </c>
      <c r="W5" s="9">
        <f t="shared" si="1"/>
        <v>45798</v>
      </c>
      <c r="X5" s="9">
        <f t="shared" si="1"/>
        <v>45805</v>
      </c>
      <c r="Y5" s="9">
        <f t="shared" si="1"/>
        <v>45812</v>
      </c>
      <c r="Z5" s="9">
        <f t="shared" si="1"/>
        <v>45819</v>
      </c>
      <c r="AA5" s="9">
        <f t="shared" si="1"/>
        <v>45826</v>
      </c>
      <c r="AB5" s="9">
        <f t="shared" si="1"/>
        <v>45833</v>
      </c>
      <c r="AC5" s="9">
        <f t="shared" si="1"/>
        <v>45840</v>
      </c>
      <c r="AD5" s="9">
        <f t="shared" si="1"/>
        <v>45847</v>
      </c>
      <c r="AE5" s="9">
        <f t="shared" si="1"/>
        <v>45854</v>
      </c>
      <c r="AF5" s="9">
        <f t="shared" si="1"/>
        <v>45861</v>
      </c>
      <c r="AG5" s="9">
        <f t="shared" si="1"/>
        <v>45868</v>
      </c>
      <c r="AH5" s="9">
        <f t="shared" si="1"/>
        <v>45875</v>
      </c>
      <c r="AI5" s="9">
        <f t="shared" si="1"/>
        <v>45882</v>
      </c>
      <c r="AJ5" s="9">
        <f t="shared" si="1"/>
        <v>45889</v>
      </c>
      <c r="AK5" s="9">
        <f t="shared" si="1"/>
        <v>45896</v>
      </c>
      <c r="AL5" s="9">
        <f t="shared" si="1"/>
        <v>45903</v>
      </c>
      <c r="AM5" s="9">
        <f t="shared" si="1"/>
        <v>45910</v>
      </c>
      <c r="AN5" s="9">
        <f t="shared" si="1"/>
        <v>45917</v>
      </c>
      <c r="AO5" s="9">
        <f t="shared" si="1"/>
        <v>45924</v>
      </c>
      <c r="AP5" s="9">
        <f t="shared" si="1"/>
        <v>45931</v>
      </c>
    </row>
    <row r="6" spans="1:42" ht="12.75" customHeight="1" x14ac:dyDescent="0.25">
      <c r="A6" s="1"/>
      <c r="B6" s="37"/>
      <c r="C6" s="9">
        <f>+C5+7</f>
        <v>45665</v>
      </c>
      <c r="D6" s="9">
        <f>+D5+7</f>
        <v>45672</v>
      </c>
      <c r="E6" s="9">
        <f t="shared" ref="E6:AP6" si="2">+E5+7</f>
        <v>45679</v>
      </c>
      <c r="F6" s="9">
        <f t="shared" si="2"/>
        <v>45686</v>
      </c>
      <c r="G6" s="9">
        <f t="shared" si="2"/>
        <v>45693</v>
      </c>
      <c r="H6" s="9">
        <f t="shared" si="2"/>
        <v>45700</v>
      </c>
      <c r="I6" s="9">
        <f t="shared" si="2"/>
        <v>45707</v>
      </c>
      <c r="J6" s="9">
        <f t="shared" si="2"/>
        <v>45714</v>
      </c>
      <c r="K6" s="9">
        <f t="shared" si="2"/>
        <v>45721</v>
      </c>
      <c r="L6" s="9">
        <f t="shared" si="2"/>
        <v>45728</v>
      </c>
      <c r="M6" s="9">
        <f t="shared" si="2"/>
        <v>45735</v>
      </c>
      <c r="N6" s="9">
        <f t="shared" si="2"/>
        <v>45742</v>
      </c>
      <c r="O6" s="9">
        <f t="shared" si="2"/>
        <v>45749</v>
      </c>
      <c r="P6" s="9">
        <f t="shared" si="2"/>
        <v>45756</v>
      </c>
      <c r="Q6" s="9">
        <f t="shared" si="2"/>
        <v>45763</v>
      </c>
      <c r="R6" s="9">
        <f t="shared" si="2"/>
        <v>45770</v>
      </c>
      <c r="S6" s="9">
        <f t="shared" si="2"/>
        <v>45777</v>
      </c>
      <c r="T6" s="9">
        <f t="shared" si="2"/>
        <v>45784</v>
      </c>
      <c r="U6" s="9">
        <f t="shared" si="2"/>
        <v>45791</v>
      </c>
      <c r="V6" s="9">
        <f t="shared" si="2"/>
        <v>45798</v>
      </c>
      <c r="W6" s="9">
        <f t="shared" si="2"/>
        <v>45805</v>
      </c>
      <c r="X6" s="9">
        <f t="shared" si="2"/>
        <v>45812</v>
      </c>
      <c r="Y6" s="9">
        <f t="shared" si="2"/>
        <v>45819</v>
      </c>
      <c r="Z6" s="9">
        <f t="shared" si="2"/>
        <v>45826</v>
      </c>
      <c r="AA6" s="9">
        <f t="shared" si="2"/>
        <v>45833</v>
      </c>
      <c r="AB6" s="9">
        <f t="shared" si="2"/>
        <v>45840</v>
      </c>
      <c r="AC6" s="9">
        <f t="shared" si="2"/>
        <v>45847</v>
      </c>
      <c r="AD6" s="9">
        <f t="shared" si="2"/>
        <v>45854</v>
      </c>
      <c r="AE6" s="9">
        <f t="shared" si="2"/>
        <v>45861</v>
      </c>
      <c r="AF6" s="9">
        <f t="shared" si="2"/>
        <v>45868</v>
      </c>
      <c r="AG6" s="9">
        <f t="shared" si="2"/>
        <v>45875</v>
      </c>
      <c r="AH6" s="9">
        <f t="shared" si="2"/>
        <v>45882</v>
      </c>
      <c r="AI6" s="9">
        <f t="shared" si="2"/>
        <v>45889</v>
      </c>
      <c r="AJ6" s="9">
        <f t="shared" si="2"/>
        <v>45896</v>
      </c>
      <c r="AK6" s="9">
        <f t="shared" si="2"/>
        <v>45903</v>
      </c>
      <c r="AL6" s="9">
        <f t="shared" si="2"/>
        <v>45910</v>
      </c>
      <c r="AM6" s="9">
        <f t="shared" si="2"/>
        <v>45917</v>
      </c>
      <c r="AN6" s="9">
        <f t="shared" si="2"/>
        <v>45924</v>
      </c>
      <c r="AO6" s="9">
        <f t="shared" si="2"/>
        <v>45931</v>
      </c>
      <c r="AP6" s="9">
        <f t="shared" si="2"/>
        <v>45938</v>
      </c>
    </row>
    <row r="7" spans="1:42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2.75" customHeight="1" x14ac:dyDescent="0.25">
      <c r="A8" s="10" t="e">
        <f>+Assumptions!#REF!</f>
        <v>#REF!</v>
      </c>
      <c r="B8" s="10"/>
      <c r="C8" s="11"/>
      <c r="D8" s="11"/>
      <c r="E8" s="11"/>
      <c r="F8" s="11"/>
      <c r="G8" s="11"/>
      <c r="H8" s="11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2" ht="12.75" customHeight="1" x14ac:dyDescent="0.25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ht="12.75" customHeight="1" x14ac:dyDescent="0.25">
      <c r="A10" s="1" t="s">
        <v>29</v>
      </c>
      <c r="B10" s="1"/>
      <c r="C10" s="3" t="e">
        <f t="array" ref="C10">+IF(C$2=Assumptions!#REF!,INDEX(Assumptions!#REF!,MATCH(C$3,Assumptions!#REF!,0)),IF(C$2=Assumptions!#REF!,INDEX(Assumptions!#REF!,MATCH(C$3,Assumptions!#REF!,0)),IF(C$2=Assumptions!#REF!,INDEX(Assumptions!#REF!,MATCH(C$3,Assumptions!#REF!,0)),0)))</f>
        <v>#REF!</v>
      </c>
      <c r="D10" s="3" t="e">
        <f t="array" ref="D10">+IF(D$2=Assumptions!#REF!,INDEX(Assumptions!#REF!,MATCH(D$3,Assumptions!#REF!,0)),IF(D$2=Assumptions!#REF!,INDEX(Assumptions!#REF!,MATCH(D$3,Assumptions!#REF!,0)),IF(D$2=Assumptions!#REF!,INDEX(Assumptions!#REF!,MATCH(D$3,Assumptions!#REF!,0)),0)))</f>
        <v>#REF!</v>
      </c>
      <c r="E10" s="3" t="e">
        <f t="array" ref="E10">+IF(E$2=Assumptions!#REF!,INDEX(Assumptions!#REF!,MATCH(E$3,Assumptions!#REF!,0)),IF(E$2=Assumptions!#REF!,INDEX(Assumptions!#REF!,MATCH(E$3,Assumptions!#REF!,0)),IF(E$2=Assumptions!#REF!,INDEX(Assumptions!#REF!,MATCH(E$3,Assumptions!#REF!,0)),0)))</f>
        <v>#REF!</v>
      </c>
      <c r="F10" s="3" t="e">
        <f t="array" ref="F10">+IF(F$2=Assumptions!#REF!,INDEX(Assumptions!#REF!,MATCH(F$3,Assumptions!#REF!,0)),IF(F$2=Assumptions!#REF!,INDEX(Assumptions!#REF!,MATCH(F$3,Assumptions!#REF!,0)),IF(F$2=Assumptions!#REF!,INDEX(Assumptions!#REF!,MATCH(F$3,Assumptions!#REF!,0)),0)))</f>
        <v>#REF!</v>
      </c>
      <c r="G10" s="3" t="e">
        <f t="array" ref="G10">+IF(G$2=Assumptions!#REF!,INDEX(Assumptions!#REF!,MATCH(G$3,Assumptions!#REF!,0)),IF(G$2=Assumptions!#REF!,INDEX(Assumptions!#REF!,MATCH(G$3,Assumptions!#REF!,0)),IF(G$2=Assumptions!#REF!,INDEX(Assumptions!#REF!,MATCH(G$3,Assumptions!#REF!,0)),0)))</f>
        <v>#REF!</v>
      </c>
      <c r="H10" s="3" t="e">
        <f t="array" ref="H10">+IF(H$2=Assumptions!#REF!,INDEX(Assumptions!#REF!,MATCH(H$3,Assumptions!#REF!,0)),IF(H$2=Assumptions!#REF!,INDEX(Assumptions!#REF!,MATCH(H$3,Assumptions!#REF!,0)),IF(H$2=Assumptions!#REF!,INDEX(Assumptions!#REF!,MATCH(H$3,Assumptions!#REF!,0)),0)))</f>
        <v>#REF!</v>
      </c>
      <c r="I10" s="3" t="e">
        <f t="array" ref="I10">+IF(I$2=Assumptions!#REF!,INDEX(Assumptions!#REF!,MATCH(I$3,Assumptions!#REF!,0)),IF(I$2=Assumptions!#REF!,INDEX(Assumptions!#REF!,MATCH(I$3,Assumptions!#REF!,0)),IF(I$2=Assumptions!#REF!,INDEX(Assumptions!#REF!,MATCH(I$3,Assumptions!#REF!,0)),0)))</f>
        <v>#REF!</v>
      </c>
      <c r="J10" s="3" t="e">
        <f t="array" ref="J10">+IF(J$2=Assumptions!#REF!,INDEX(Assumptions!#REF!,MATCH(J$3,Assumptions!#REF!,0)),IF(J$2=Assumptions!#REF!,INDEX(Assumptions!#REF!,MATCH(J$3,Assumptions!#REF!,0)),IF(J$2=Assumptions!#REF!,INDEX(Assumptions!#REF!,MATCH(J$3,Assumptions!#REF!,0)),0)))</f>
        <v>#REF!</v>
      </c>
      <c r="K10" s="3" t="e">
        <f t="array" ref="K10">+IF(K$2=Assumptions!#REF!,INDEX(Assumptions!#REF!,MATCH(K$3,Assumptions!#REF!,0)),IF(K$2=Assumptions!#REF!,INDEX(Assumptions!#REF!,MATCH(K$3,Assumptions!#REF!,0)),IF(K$2=Assumptions!#REF!,INDEX(Assumptions!#REF!,MATCH(K$3,Assumptions!#REF!,0)),0)))</f>
        <v>#REF!</v>
      </c>
      <c r="L10" s="3" t="e">
        <f t="array" ref="L10">+IF(L$2=Assumptions!#REF!,INDEX(Assumptions!#REF!,MATCH(L$3,Assumptions!#REF!,0)),IF(L$2=Assumptions!#REF!,INDEX(Assumptions!#REF!,MATCH(L$3,Assumptions!#REF!,0)),IF(L$2=Assumptions!#REF!,INDEX(Assumptions!#REF!,MATCH(L$3,Assumptions!#REF!,0)),0)))</f>
        <v>#REF!</v>
      </c>
      <c r="M10" s="3" t="e">
        <f t="array" ref="M10">+IF(M$2=Assumptions!#REF!,INDEX(Assumptions!#REF!,MATCH(M$3,Assumptions!#REF!,0)),IF(M$2=Assumptions!#REF!,INDEX(Assumptions!#REF!,MATCH(M$3,Assumptions!#REF!,0)),IF(M$2=Assumptions!#REF!,INDEX(Assumptions!#REF!,MATCH(M$3,Assumptions!#REF!,0)),0)))</f>
        <v>#REF!</v>
      </c>
      <c r="N10" s="3" t="e">
        <f t="array" ref="N10">+IF(N$2=Assumptions!#REF!,INDEX(Assumptions!#REF!,MATCH(N$3,Assumptions!#REF!,0)),IF(N$2=Assumptions!#REF!,INDEX(Assumptions!#REF!,MATCH(N$3,Assumptions!#REF!,0)),IF(N$2=Assumptions!#REF!,INDEX(Assumptions!#REF!,MATCH(N$3,Assumptions!#REF!,0)),0)))</f>
        <v>#REF!</v>
      </c>
      <c r="O10" s="3" t="e">
        <f t="array" ref="O10">+IF(O$2=Assumptions!#REF!,INDEX(Assumptions!#REF!,MATCH(O$3,Assumptions!#REF!,0)),IF(O$2=Assumptions!#REF!,INDEX(Assumptions!#REF!,MATCH(O$3,Assumptions!#REF!,0)),IF(O$2=Assumptions!#REF!,INDEX(Assumptions!#REF!,MATCH(O$3,Assumptions!#REF!,0)),0)))</f>
        <v>#REF!</v>
      </c>
      <c r="P10" s="3" t="e">
        <f t="array" ref="P10">+IF(P$2=Assumptions!#REF!,INDEX(Assumptions!#REF!,MATCH(P$3,Assumptions!#REF!,0)),IF(P$2=Assumptions!#REF!,INDEX(Assumptions!#REF!,MATCH(P$3,Assumptions!#REF!,0)),IF(P$2=Assumptions!#REF!,INDEX(Assumptions!#REF!,MATCH(P$3,Assumptions!#REF!,0)),0)))</f>
        <v>#REF!</v>
      </c>
      <c r="Q10" s="3" t="e">
        <f t="array" ref="Q10">+IF(Q$2=Assumptions!#REF!,INDEX(Assumptions!#REF!,MATCH(Q$3,Assumptions!#REF!,0)),IF(Q$2=Assumptions!#REF!,INDEX(Assumptions!#REF!,MATCH(Q$3,Assumptions!#REF!,0)),IF(Q$2=Assumptions!#REF!,INDEX(Assumptions!#REF!,MATCH(Q$3,Assumptions!#REF!,0)),0)))</f>
        <v>#REF!</v>
      </c>
      <c r="R10" s="3" t="e">
        <f t="array" ref="R10">+IF(R$2=Assumptions!#REF!,INDEX(Assumptions!#REF!,MATCH(R$3,Assumptions!#REF!,0)),IF(R$2=Assumptions!#REF!,INDEX(Assumptions!#REF!,MATCH(R$3,Assumptions!#REF!,0)),IF(R$2=Assumptions!#REF!,INDEX(Assumptions!#REF!,MATCH(R$3,Assumptions!#REF!,0)),0)))</f>
        <v>#REF!</v>
      </c>
      <c r="S10" s="3" t="e">
        <f t="array" ref="S10">+IF(S$2=Assumptions!#REF!,INDEX(Assumptions!#REF!,MATCH(S$3,Assumptions!#REF!,0)),IF(S$2=Assumptions!#REF!,INDEX(Assumptions!#REF!,MATCH(S$3,Assumptions!#REF!,0)),IF(S$2=Assumptions!#REF!,INDEX(Assumptions!#REF!,MATCH(S$3,Assumptions!#REF!,0)),0)))</f>
        <v>#REF!</v>
      </c>
      <c r="T10" s="3" t="e">
        <f t="array" ref="T10">+IF(T$2=Assumptions!#REF!,INDEX(Assumptions!#REF!,MATCH(T$3,Assumptions!#REF!,0)),IF(T$2=Assumptions!#REF!,INDEX(Assumptions!#REF!,MATCH(T$3,Assumptions!#REF!,0)),IF(T$2=Assumptions!#REF!,INDEX(Assumptions!#REF!,MATCH(T$3,Assumptions!#REF!,0)),0)))</f>
        <v>#REF!</v>
      </c>
      <c r="U10" s="3" t="e">
        <f t="array" ref="U10">+IF(U$2=Assumptions!#REF!,INDEX(Assumptions!#REF!,MATCH(U$3,Assumptions!#REF!,0)),IF(U$2=Assumptions!#REF!,INDEX(Assumptions!#REF!,MATCH(U$3,Assumptions!#REF!,0)),IF(U$2=Assumptions!#REF!,INDEX(Assumptions!#REF!,MATCH(U$3,Assumptions!#REF!,0)),0)))</f>
        <v>#REF!</v>
      </c>
      <c r="V10" s="3" t="e">
        <f t="array" ref="V10">+IF(V$2=Assumptions!#REF!,INDEX(Assumptions!#REF!,MATCH(V$3,Assumptions!#REF!,0)),IF(V$2=Assumptions!#REF!,INDEX(Assumptions!#REF!,MATCH(V$3,Assumptions!#REF!,0)),IF(V$2=Assumptions!#REF!,INDEX(Assumptions!#REF!,MATCH(V$3,Assumptions!#REF!,0)),0)))</f>
        <v>#REF!</v>
      </c>
      <c r="W10" s="3" t="e">
        <f t="array" ref="W10">+IF(W$2=Assumptions!#REF!,INDEX(Assumptions!#REF!,MATCH(W$3,Assumptions!#REF!,0)),IF(W$2=Assumptions!#REF!,INDEX(Assumptions!#REF!,MATCH(W$3,Assumptions!#REF!,0)),IF(W$2=Assumptions!#REF!,INDEX(Assumptions!#REF!,MATCH(W$3,Assumptions!#REF!,0)),0)))</f>
        <v>#REF!</v>
      </c>
      <c r="X10" s="3" t="e">
        <f t="array" ref="X10">+IF(X$2=Assumptions!#REF!,INDEX(Assumptions!#REF!,MATCH(X$3,Assumptions!#REF!,0)),IF(X$2=Assumptions!#REF!,INDEX(Assumptions!#REF!,MATCH(X$3,Assumptions!#REF!,0)),IF(X$2=Assumptions!#REF!,INDEX(Assumptions!#REF!,MATCH(X$3,Assumptions!#REF!,0)),0)))</f>
        <v>#REF!</v>
      </c>
      <c r="Y10" s="3" t="e">
        <f t="array" ref="Y10">+IF(Y$2=Assumptions!#REF!,INDEX(Assumptions!#REF!,MATCH(Y$3,Assumptions!#REF!,0)),IF(Y$2=Assumptions!#REF!,INDEX(Assumptions!#REF!,MATCH(Y$3,Assumptions!#REF!,0)),IF(Y$2=Assumptions!#REF!,INDEX(Assumptions!#REF!,MATCH(Y$3,Assumptions!#REF!,0)),0)))</f>
        <v>#REF!</v>
      </c>
      <c r="Z10" s="3" t="e">
        <f t="array" ref="Z10">+IF(Z$2=Assumptions!#REF!,INDEX(Assumptions!#REF!,MATCH(Z$3,Assumptions!#REF!,0)),IF(Z$2=Assumptions!#REF!,INDEX(Assumptions!#REF!,MATCH(Z$3,Assumptions!#REF!,0)),IF(Z$2=Assumptions!#REF!,INDEX(Assumptions!#REF!,MATCH(Z$3,Assumptions!#REF!,0)),0)))</f>
        <v>#REF!</v>
      </c>
      <c r="AA10" s="3" t="e">
        <f t="array" ref="AA10">+IF(AA$2=Assumptions!#REF!,INDEX(Assumptions!#REF!,MATCH(AA$3,Assumptions!#REF!,0)),IF(AA$2=Assumptions!#REF!,INDEX(Assumptions!#REF!,MATCH(AA$3,Assumptions!#REF!,0)),IF(AA$2=Assumptions!#REF!,INDEX(Assumptions!#REF!,MATCH(AA$3,Assumptions!#REF!,0)),0)))</f>
        <v>#REF!</v>
      </c>
      <c r="AB10" s="3" t="e">
        <f t="array" ref="AB10">+IF(AB$2=Assumptions!#REF!,INDEX(Assumptions!#REF!,MATCH(AB$3,Assumptions!#REF!,0)),IF(AB$2=Assumptions!#REF!,INDEX(Assumptions!#REF!,MATCH(AB$3,Assumptions!#REF!,0)),IF(AB$2=Assumptions!#REF!,INDEX(Assumptions!#REF!,MATCH(AB$3,Assumptions!#REF!,0)),0)))</f>
        <v>#REF!</v>
      </c>
      <c r="AC10" s="3" t="e">
        <f t="array" ref="AC10">+IF(AC$2=Assumptions!#REF!,INDEX(Assumptions!#REF!,MATCH(AC$3,Assumptions!#REF!,0)),IF(AC$2=Assumptions!#REF!,INDEX(Assumptions!#REF!,MATCH(AC$3,Assumptions!#REF!,0)),IF(AC$2=Assumptions!#REF!,INDEX(Assumptions!#REF!,MATCH(AC$3,Assumptions!#REF!,0)),0)))</f>
        <v>#REF!</v>
      </c>
      <c r="AD10" s="3" t="e">
        <f t="array" ref="AD10">+IF(AD$2=Assumptions!#REF!,INDEX(Assumptions!#REF!,MATCH(AD$3,Assumptions!#REF!,0)),IF(AD$2=Assumptions!#REF!,INDEX(Assumptions!#REF!,MATCH(AD$3,Assumptions!#REF!,0)),IF(AD$2=Assumptions!#REF!,INDEX(Assumptions!#REF!,MATCH(AD$3,Assumptions!#REF!,0)),0)))</f>
        <v>#REF!</v>
      </c>
      <c r="AE10" s="3" t="e">
        <f t="array" ref="AE10">+IF(AE$2=Assumptions!#REF!,INDEX(Assumptions!#REF!,MATCH(AE$3,Assumptions!#REF!,0)),IF(AE$2=Assumptions!#REF!,INDEX(Assumptions!#REF!,MATCH(AE$3,Assumptions!#REF!,0)),IF(AE$2=Assumptions!#REF!,INDEX(Assumptions!#REF!,MATCH(AE$3,Assumptions!#REF!,0)),0)))</f>
        <v>#REF!</v>
      </c>
      <c r="AF10" s="3" t="e">
        <f t="array" ref="AF10">+IF(AF$2=Assumptions!#REF!,INDEX(Assumptions!#REF!,MATCH(AF$3,Assumptions!#REF!,0)),IF(AF$2=Assumptions!#REF!,INDEX(Assumptions!#REF!,MATCH(AF$3,Assumptions!#REF!,0)),IF(AF$2=Assumptions!#REF!,INDEX(Assumptions!#REF!,MATCH(AF$3,Assumptions!#REF!,0)),0)))</f>
        <v>#REF!</v>
      </c>
      <c r="AG10" s="3" t="e">
        <f t="array" ref="AG10">+IF(AG$2=Assumptions!#REF!,INDEX(Assumptions!#REF!,MATCH(AG$3,Assumptions!#REF!,0)),IF(AG$2=Assumptions!#REF!,INDEX(Assumptions!#REF!,MATCH(AG$3,Assumptions!#REF!,0)),IF(AG$2=Assumptions!#REF!,INDEX(Assumptions!#REF!,MATCH(AG$3,Assumptions!#REF!,0)),0)))</f>
        <v>#REF!</v>
      </c>
      <c r="AH10" s="3" t="e">
        <f t="array" ref="AH10">+IF(AH$2=Assumptions!#REF!,INDEX(Assumptions!#REF!,MATCH(AH$3,Assumptions!#REF!,0)),IF(AH$2=Assumptions!#REF!,INDEX(Assumptions!#REF!,MATCH(AH$3,Assumptions!#REF!,0)),IF(AH$2=Assumptions!#REF!,INDEX(Assumptions!#REF!,MATCH(AH$3,Assumptions!#REF!,0)),0)))</f>
        <v>#REF!</v>
      </c>
      <c r="AI10" s="3" t="e">
        <f t="array" ref="AI10">+IF(AI$2=Assumptions!#REF!,INDEX(Assumptions!#REF!,MATCH(AI$3,Assumptions!#REF!,0)),IF(AI$2=Assumptions!#REF!,INDEX(Assumptions!#REF!,MATCH(AI$3,Assumptions!#REF!,0)),IF(AI$2=Assumptions!#REF!,INDEX(Assumptions!#REF!,MATCH(AI$3,Assumptions!#REF!,0)),0)))</f>
        <v>#REF!</v>
      </c>
      <c r="AJ10" s="3" t="e">
        <f t="array" ref="AJ10">+IF(AJ$2=Assumptions!#REF!,INDEX(Assumptions!#REF!,MATCH(AJ$3,Assumptions!#REF!,0)),IF(AJ$2=Assumptions!#REF!,INDEX(Assumptions!#REF!,MATCH(AJ$3,Assumptions!#REF!,0)),IF(AJ$2=Assumptions!#REF!,INDEX(Assumptions!#REF!,MATCH(AJ$3,Assumptions!#REF!,0)),0)))</f>
        <v>#REF!</v>
      </c>
      <c r="AK10" s="3" t="e">
        <f t="array" ref="AK10">+IF(AK$2=Assumptions!#REF!,INDEX(Assumptions!#REF!,MATCH(AK$3,Assumptions!#REF!,0)),IF(AK$2=Assumptions!#REF!,INDEX(Assumptions!#REF!,MATCH(AK$3,Assumptions!#REF!,0)),IF(AK$2=Assumptions!#REF!,INDEX(Assumptions!#REF!,MATCH(AK$3,Assumptions!#REF!,0)),0)))</f>
        <v>#REF!</v>
      </c>
      <c r="AL10" s="3" t="e">
        <f t="array" ref="AL10">+IF(AL$2=Assumptions!#REF!,INDEX(Assumptions!#REF!,MATCH(AL$3,Assumptions!#REF!,0)),IF(AL$2=Assumptions!#REF!,INDEX(Assumptions!#REF!,MATCH(AL$3,Assumptions!#REF!,0)),IF(AL$2=Assumptions!#REF!,INDEX(Assumptions!#REF!,MATCH(AL$3,Assumptions!#REF!,0)),0)))</f>
        <v>#REF!</v>
      </c>
      <c r="AM10" s="3"/>
      <c r="AN10" s="3"/>
      <c r="AO10" s="3"/>
      <c r="AP10" s="3"/>
    </row>
    <row r="11" spans="1:42" ht="12.75" customHeight="1" x14ac:dyDescent="0.25">
      <c r="A11" s="1" t="s">
        <v>30</v>
      </c>
      <c r="B11" s="1"/>
      <c r="C11" s="3" t="e">
        <f t="shared" ref="C11:AL11" si="3">+SUM($C$10:C$10)</f>
        <v>#REF!</v>
      </c>
      <c r="D11" s="3" t="e">
        <f t="shared" si="3"/>
        <v>#REF!</v>
      </c>
      <c r="E11" s="3" t="e">
        <f t="shared" si="3"/>
        <v>#REF!</v>
      </c>
      <c r="F11" s="3" t="e">
        <f t="shared" si="3"/>
        <v>#REF!</v>
      </c>
      <c r="G11" s="3" t="e">
        <f t="shared" si="3"/>
        <v>#REF!</v>
      </c>
      <c r="H11" s="3" t="e">
        <f t="shared" si="3"/>
        <v>#REF!</v>
      </c>
      <c r="I11" s="3" t="e">
        <f t="shared" si="3"/>
        <v>#REF!</v>
      </c>
      <c r="J11" s="3" t="e">
        <f t="shared" si="3"/>
        <v>#REF!</v>
      </c>
      <c r="K11" s="3" t="e">
        <f t="shared" si="3"/>
        <v>#REF!</v>
      </c>
      <c r="L11" s="3" t="e">
        <f t="shared" si="3"/>
        <v>#REF!</v>
      </c>
      <c r="M11" s="3" t="e">
        <f t="shared" si="3"/>
        <v>#REF!</v>
      </c>
      <c r="N11" s="3" t="e">
        <f t="shared" si="3"/>
        <v>#REF!</v>
      </c>
      <c r="O11" s="3" t="e">
        <f t="shared" si="3"/>
        <v>#REF!</v>
      </c>
      <c r="P11" s="3" t="e">
        <f t="shared" si="3"/>
        <v>#REF!</v>
      </c>
      <c r="Q11" s="3" t="e">
        <f t="shared" si="3"/>
        <v>#REF!</v>
      </c>
      <c r="R11" s="3" t="e">
        <f t="shared" si="3"/>
        <v>#REF!</v>
      </c>
      <c r="S11" s="3" t="e">
        <f t="shared" si="3"/>
        <v>#REF!</v>
      </c>
      <c r="T11" s="3" t="e">
        <f t="shared" si="3"/>
        <v>#REF!</v>
      </c>
      <c r="U11" s="3" t="e">
        <f t="shared" si="3"/>
        <v>#REF!</v>
      </c>
      <c r="V11" s="3" t="e">
        <f t="shared" si="3"/>
        <v>#REF!</v>
      </c>
      <c r="W11" s="3" t="e">
        <f t="shared" si="3"/>
        <v>#REF!</v>
      </c>
      <c r="X11" s="3" t="e">
        <f t="shared" si="3"/>
        <v>#REF!</v>
      </c>
      <c r="Y11" s="3" t="e">
        <f t="shared" si="3"/>
        <v>#REF!</v>
      </c>
      <c r="Z11" s="3" t="e">
        <f t="shared" si="3"/>
        <v>#REF!</v>
      </c>
      <c r="AA11" s="3" t="e">
        <f t="shared" si="3"/>
        <v>#REF!</v>
      </c>
      <c r="AB11" s="3" t="e">
        <f t="shared" si="3"/>
        <v>#REF!</v>
      </c>
      <c r="AC11" s="3" t="e">
        <f t="shared" si="3"/>
        <v>#REF!</v>
      </c>
      <c r="AD11" s="3" t="e">
        <f t="shared" si="3"/>
        <v>#REF!</v>
      </c>
      <c r="AE11" s="3" t="e">
        <f t="shared" si="3"/>
        <v>#REF!</v>
      </c>
      <c r="AF11" s="3" t="e">
        <f t="shared" si="3"/>
        <v>#REF!</v>
      </c>
      <c r="AG11" s="3" t="e">
        <f t="shared" si="3"/>
        <v>#REF!</v>
      </c>
      <c r="AH11" s="3" t="e">
        <f t="shared" si="3"/>
        <v>#REF!</v>
      </c>
      <c r="AI11" s="3" t="e">
        <f t="shared" si="3"/>
        <v>#REF!</v>
      </c>
      <c r="AJ11" s="3" t="e">
        <f t="shared" si="3"/>
        <v>#REF!</v>
      </c>
      <c r="AK11" s="3" t="e">
        <f t="shared" si="3"/>
        <v>#REF!</v>
      </c>
      <c r="AL11" s="3" t="e">
        <f t="shared" si="3"/>
        <v>#REF!</v>
      </c>
      <c r="AM11" s="3"/>
      <c r="AN11" s="3"/>
      <c r="AO11" s="3"/>
      <c r="AP11" s="3"/>
    </row>
    <row r="12" spans="1:42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12.75" customHeight="1" x14ac:dyDescent="0.25">
      <c r="A13" s="14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12.75" customHeight="1" x14ac:dyDescent="0.25">
      <c r="A14" s="1" t="s">
        <v>32</v>
      </c>
      <c r="B14" s="1"/>
      <c r="C14" s="4" t="e">
        <f>+C11*Assumptions!#REF!</f>
        <v>#REF!</v>
      </c>
      <c r="D14" s="4" t="e">
        <f>+D11*Assumptions!#REF!</f>
        <v>#REF!</v>
      </c>
      <c r="E14" s="4" t="e">
        <f>+E11*Assumptions!#REF!</f>
        <v>#REF!</v>
      </c>
      <c r="F14" s="4" t="e">
        <f>+F11*Assumptions!#REF!</f>
        <v>#REF!</v>
      </c>
      <c r="G14" s="4" t="e">
        <f>+G11*Assumptions!#REF!</f>
        <v>#REF!</v>
      </c>
      <c r="H14" s="4" t="e">
        <f>+H11*Assumptions!#REF!</f>
        <v>#REF!</v>
      </c>
      <c r="I14" s="4" t="e">
        <f>+I11*Assumptions!#REF!</f>
        <v>#REF!</v>
      </c>
      <c r="J14" s="4" t="e">
        <f>+J11*Assumptions!#REF!</f>
        <v>#REF!</v>
      </c>
      <c r="K14" s="4" t="e">
        <f>+K11*Assumptions!#REF!</f>
        <v>#REF!</v>
      </c>
      <c r="L14" s="4" t="e">
        <f>+L11*Assumptions!#REF!</f>
        <v>#REF!</v>
      </c>
      <c r="M14" s="4" t="e">
        <f>+M11*Assumptions!#REF!</f>
        <v>#REF!</v>
      </c>
      <c r="N14" s="4" t="e">
        <f>+N11*Assumptions!#REF!</f>
        <v>#REF!</v>
      </c>
      <c r="O14" s="4" t="e">
        <f>+O11*Assumptions!#REF!</f>
        <v>#REF!</v>
      </c>
      <c r="P14" s="4" t="e">
        <f>+P11*Assumptions!#REF!</f>
        <v>#REF!</v>
      </c>
      <c r="Q14" s="4" t="e">
        <f>+Q11*Assumptions!#REF!</f>
        <v>#REF!</v>
      </c>
      <c r="R14" s="4" t="e">
        <f>+R11*Assumptions!#REF!</f>
        <v>#REF!</v>
      </c>
      <c r="S14" s="4" t="e">
        <f>+S11*Assumptions!#REF!</f>
        <v>#REF!</v>
      </c>
      <c r="T14" s="4" t="e">
        <f>+T11*Assumptions!#REF!</f>
        <v>#REF!</v>
      </c>
      <c r="U14" s="4" t="e">
        <f>+U11*Assumptions!#REF!</f>
        <v>#REF!</v>
      </c>
      <c r="V14" s="4" t="e">
        <f>+V11*Assumptions!#REF!</f>
        <v>#REF!</v>
      </c>
      <c r="W14" s="4" t="e">
        <f>+W11*Assumptions!#REF!</f>
        <v>#REF!</v>
      </c>
      <c r="X14" s="4" t="e">
        <f>+X11*Assumptions!#REF!</f>
        <v>#REF!</v>
      </c>
      <c r="Y14" s="4" t="e">
        <f>+Y11*Assumptions!#REF!</f>
        <v>#REF!</v>
      </c>
      <c r="Z14" s="4" t="e">
        <f>+Z11*Assumptions!#REF!</f>
        <v>#REF!</v>
      </c>
      <c r="AA14" s="4" t="e">
        <f>+AA11*Assumptions!#REF!</f>
        <v>#REF!</v>
      </c>
      <c r="AB14" s="4" t="e">
        <f>+AB11*Assumptions!#REF!</f>
        <v>#REF!</v>
      </c>
      <c r="AC14" s="4" t="e">
        <f>+AC11*Assumptions!#REF!</f>
        <v>#REF!</v>
      </c>
      <c r="AD14" s="4" t="e">
        <f>+AD11*Assumptions!#REF!</f>
        <v>#REF!</v>
      </c>
      <c r="AE14" s="4" t="e">
        <f>+AE11*Assumptions!#REF!</f>
        <v>#REF!</v>
      </c>
      <c r="AF14" s="4" t="e">
        <f>+AF11*Assumptions!#REF!</f>
        <v>#REF!</v>
      </c>
      <c r="AG14" s="4" t="e">
        <f>+AG11*Assumptions!#REF!</f>
        <v>#REF!</v>
      </c>
      <c r="AH14" s="4" t="e">
        <f>+AH11*Assumptions!#REF!</f>
        <v>#REF!</v>
      </c>
      <c r="AI14" s="4" t="e">
        <f>+AI11*Assumptions!#REF!</f>
        <v>#REF!</v>
      </c>
      <c r="AJ14" s="4" t="e">
        <f>+AJ11*Assumptions!#REF!</f>
        <v>#REF!</v>
      </c>
      <c r="AK14" s="4" t="e">
        <f>+AK11*Assumptions!#REF!</f>
        <v>#REF!</v>
      </c>
      <c r="AL14" s="4" t="e">
        <f>+AL11*Assumptions!#REF!</f>
        <v>#REF!</v>
      </c>
      <c r="AM14" s="4"/>
      <c r="AN14" s="4"/>
      <c r="AO14" s="4"/>
      <c r="AP14" s="4"/>
    </row>
    <row r="15" spans="1:42" ht="12.75" customHeight="1" x14ac:dyDescent="0.25">
      <c r="A15" s="1" t="s">
        <v>33</v>
      </c>
      <c r="B15" s="1"/>
      <c r="C15" s="3" t="e">
        <f>+C14*Assumptions!#REF!</f>
        <v>#REF!</v>
      </c>
      <c r="D15" s="3" t="e">
        <f>+D14*Assumptions!#REF!</f>
        <v>#REF!</v>
      </c>
      <c r="E15" s="3" t="e">
        <f>+E14*Assumptions!#REF!</f>
        <v>#REF!</v>
      </c>
      <c r="F15" s="3" t="e">
        <f>+F14*Assumptions!#REF!</f>
        <v>#REF!</v>
      </c>
      <c r="G15" s="3" t="e">
        <f>+G14*Assumptions!#REF!</f>
        <v>#REF!</v>
      </c>
      <c r="H15" s="3" t="e">
        <f>+H14*Assumptions!#REF!</f>
        <v>#REF!</v>
      </c>
      <c r="I15" s="3" t="e">
        <f>+I14*Assumptions!#REF!</f>
        <v>#REF!</v>
      </c>
      <c r="J15" s="3" t="e">
        <f>+J14*Assumptions!#REF!</f>
        <v>#REF!</v>
      </c>
      <c r="K15" s="3" t="e">
        <f>+K14*Assumptions!#REF!</f>
        <v>#REF!</v>
      </c>
      <c r="L15" s="3" t="e">
        <f>+L14*Assumptions!#REF!</f>
        <v>#REF!</v>
      </c>
      <c r="M15" s="3" t="e">
        <f>+M14*Assumptions!#REF!</f>
        <v>#REF!</v>
      </c>
      <c r="N15" s="3" t="e">
        <f>+N14*Assumptions!#REF!</f>
        <v>#REF!</v>
      </c>
      <c r="O15" s="3" t="e">
        <f>+O14*Assumptions!#REF!</f>
        <v>#REF!</v>
      </c>
      <c r="P15" s="3" t="e">
        <f>+P14*Assumptions!#REF!</f>
        <v>#REF!</v>
      </c>
      <c r="Q15" s="3" t="e">
        <f>+Q14*Assumptions!#REF!</f>
        <v>#REF!</v>
      </c>
      <c r="R15" s="3" t="e">
        <f>+R14*Assumptions!#REF!</f>
        <v>#REF!</v>
      </c>
      <c r="S15" s="3" t="e">
        <f>+S14*Assumptions!#REF!</f>
        <v>#REF!</v>
      </c>
      <c r="T15" s="3" t="e">
        <f>+T14*Assumptions!#REF!</f>
        <v>#REF!</v>
      </c>
      <c r="U15" s="3" t="e">
        <f>+U14*Assumptions!#REF!</f>
        <v>#REF!</v>
      </c>
      <c r="V15" s="3" t="e">
        <f>+V14*Assumptions!#REF!</f>
        <v>#REF!</v>
      </c>
      <c r="W15" s="3" t="e">
        <f>+W14*Assumptions!#REF!</f>
        <v>#REF!</v>
      </c>
      <c r="X15" s="3" t="e">
        <f>+X14*Assumptions!#REF!</f>
        <v>#REF!</v>
      </c>
      <c r="Y15" s="3" t="e">
        <f>+Y14*Assumptions!#REF!</f>
        <v>#REF!</v>
      </c>
      <c r="Z15" s="3" t="e">
        <f>+Z14*Assumptions!#REF!</f>
        <v>#REF!</v>
      </c>
      <c r="AA15" s="3" t="e">
        <f>+AA14*Assumptions!#REF!</f>
        <v>#REF!</v>
      </c>
      <c r="AB15" s="3" t="e">
        <f>+AB14*Assumptions!#REF!</f>
        <v>#REF!</v>
      </c>
      <c r="AC15" s="3" t="e">
        <f>+AC14*Assumptions!#REF!</f>
        <v>#REF!</v>
      </c>
      <c r="AD15" s="3" t="e">
        <f>+AD14*Assumptions!#REF!</f>
        <v>#REF!</v>
      </c>
      <c r="AE15" s="3" t="e">
        <f>+AE14*Assumptions!#REF!</f>
        <v>#REF!</v>
      </c>
      <c r="AF15" s="3" t="e">
        <f>+AF14*Assumptions!#REF!</f>
        <v>#REF!</v>
      </c>
      <c r="AG15" s="3" t="e">
        <f>+AG14*Assumptions!#REF!</f>
        <v>#REF!</v>
      </c>
      <c r="AH15" s="3" t="e">
        <f>+AH14*Assumptions!#REF!</f>
        <v>#REF!</v>
      </c>
      <c r="AI15" s="3" t="e">
        <f>+AI14*Assumptions!#REF!</f>
        <v>#REF!</v>
      </c>
      <c r="AJ15" s="3" t="e">
        <f>+AJ14*Assumptions!#REF!</f>
        <v>#REF!</v>
      </c>
      <c r="AK15" s="3" t="e">
        <f>+AK14*Assumptions!#REF!</f>
        <v>#REF!</v>
      </c>
      <c r="AL15" s="3" t="e">
        <f>+AL14*Assumptions!#REF!</f>
        <v>#REF!</v>
      </c>
      <c r="AM15" s="3"/>
      <c r="AN15" s="3"/>
      <c r="AO15" s="3"/>
      <c r="AP15" s="3"/>
    </row>
    <row r="16" spans="1:42" ht="12.75" customHeight="1" x14ac:dyDescent="0.25">
      <c r="A16" s="1" t="s">
        <v>34</v>
      </c>
      <c r="B16" s="1"/>
      <c r="C16" s="15" t="e">
        <f t="shared" ref="C16:AL16" si="4">+C14+C15</f>
        <v>#REF!</v>
      </c>
      <c r="D16" s="15" t="e">
        <f t="shared" si="4"/>
        <v>#REF!</v>
      </c>
      <c r="E16" s="15" t="e">
        <f t="shared" si="4"/>
        <v>#REF!</v>
      </c>
      <c r="F16" s="15" t="e">
        <f t="shared" si="4"/>
        <v>#REF!</v>
      </c>
      <c r="G16" s="15" t="e">
        <f t="shared" si="4"/>
        <v>#REF!</v>
      </c>
      <c r="H16" s="15" t="e">
        <f t="shared" si="4"/>
        <v>#REF!</v>
      </c>
      <c r="I16" s="15" t="e">
        <f t="shared" si="4"/>
        <v>#REF!</v>
      </c>
      <c r="J16" s="15" t="e">
        <f t="shared" si="4"/>
        <v>#REF!</v>
      </c>
      <c r="K16" s="15" t="e">
        <f t="shared" si="4"/>
        <v>#REF!</v>
      </c>
      <c r="L16" s="15" t="e">
        <f t="shared" si="4"/>
        <v>#REF!</v>
      </c>
      <c r="M16" s="15" t="e">
        <f t="shared" si="4"/>
        <v>#REF!</v>
      </c>
      <c r="N16" s="15" t="e">
        <f t="shared" si="4"/>
        <v>#REF!</v>
      </c>
      <c r="O16" s="15" t="e">
        <f t="shared" si="4"/>
        <v>#REF!</v>
      </c>
      <c r="P16" s="15" t="e">
        <f t="shared" si="4"/>
        <v>#REF!</v>
      </c>
      <c r="Q16" s="15" t="e">
        <f t="shared" si="4"/>
        <v>#REF!</v>
      </c>
      <c r="R16" s="15" t="e">
        <f t="shared" si="4"/>
        <v>#REF!</v>
      </c>
      <c r="S16" s="15" t="e">
        <f t="shared" si="4"/>
        <v>#REF!</v>
      </c>
      <c r="T16" s="15" t="e">
        <f t="shared" si="4"/>
        <v>#REF!</v>
      </c>
      <c r="U16" s="15" t="e">
        <f t="shared" si="4"/>
        <v>#REF!</v>
      </c>
      <c r="V16" s="15" t="e">
        <f t="shared" si="4"/>
        <v>#REF!</v>
      </c>
      <c r="W16" s="15" t="e">
        <f t="shared" si="4"/>
        <v>#REF!</v>
      </c>
      <c r="X16" s="15" t="e">
        <f t="shared" si="4"/>
        <v>#REF!</v>
      </c>
      <c r="Y16" s="15" t="e">
        <f t="shared" si="4"/>
        <v>#REF!</v>
      </c>
      <c r="Z16" s="15" t="e">
        <f t="shared" si="4"/>
        <v>#REF!</v>
      </c>
      <c r="AA16" s="15" t="e">
        <f t="shared" si="4"/>
        <v>#REF!</v>
      </c>
      <c r="AB16" s="15" t="e">
        <f t="shared" si="4"/>
        <v>#REF!</v>
      </c>
      <c r="AC16" s="15" t="e">
        <f t="shared" si="4"/>
        <v>#REF!</v>
      </c>
      <c r="AD16" s="15" t="e">
        <f t="shared" si="4"/>
        <v>#REF!</v>
      </c>
      <c r="AE16" s="15" t="e">
        <f t="shared" si="4"/>
        <v>#REF!</v>
      </c>
      <c r="AF16" s="15" t="e">
        <f t="shared" si="4"/>
        <v>#REF!</v>
      </c>
      <c r="AG16" s="15" t="e">
        <f t="shared" si="4"/>
        <v>#REF!</v>
      </c>
      <c r="AH16" s="15" t="e">
        <f t="shared" si="4"/>
        <v>#REF!</v>
      </c>
      <c r="AI16" s="15" t="e">
        <f t="shared" si="4"/>
        <v>#REF!</v>
      </c>
      <c r="AJ16" s="15" t="e">
        <f t="shared" si="4"/>
        <v>#REF!</v>
      </c>
      <c r="AK16" s="15" t="e">
        <f t="shared" si="4"/>
        <v>#REF!</v>
      </c>
      <c r="AL16" s="15" t="e">
        <f t="shared" si="4"/>
        <v>#REF!</v>
      </c>
      <c r="AM16" s="15"/>
      <c r="AN16" s="15"/>
      <c r="AO16" s="15"/>
      <c r="AP16" s="15"/>
    </row>
    <row r="17" spans="1:42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12.75" customHeight="1" x14ac:dyDescent="0.25">
      <c r="A18" s="14" t="s">
        <v>35</v>
      </c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2.75" customHeight="1" x14ac:dyDescent="0.25">
      <c r="A19" s="1" t="s">
        <v>32</v>
      </c>
      <c r="B19" s="1"/>
      <c r="C19" s="4" t="e">
        <f t="array" ref="C19">+INDEX(Assumptions!#REF!,MATCH(C$2,Assumptions!#REF!,0))*Assumptions!#REF!*C$11</f>
        <v>#REF!</v>
      </c>
      <c r="D19" s="4" t="e">
        <f t="array" ref="D19">+INDEX(Assumptions!#REF!,MATCH(D$2,Assumptions!#REF!,0))*Assumptions!#REF!*D$11</f>
        <v>#REF!</v>
      </c>
      <c r="E19" s="4" t="e">
        <f t="array" ref="E19">+INDEX(Assumptions!#REF!,MATCH(E$2,Assumptions!#REF!,0))*Assumptions!#REF!*E$11</f>
        <v>#REF!</v>
      </c>
      <c r="F19" s="4" t="e">
        <f t="array" ref="F19">+INDEX(Assumptions!#REF!,MATCH(F$2,Assumptions!#REF!,0))*Assumptions!#REF!*F$11</f>
        <v>#REF!</v>
      </c>
      <c r="G19" s="4" t="e">
        <f t="array" ref="G19">+INDEX(Assumptions!#REF!,MATCH(G$2,Assumptions!#REF!,0))*Assumptions!#REF!*G$11</f>
        <v>#REF!</v>
      </c>
      <c r="H19" s="4" t="e">
        <f t="array" ref="H19">+INDEX(Assumptions!#REF!,MATCH(H$2,Assumptions!#REF!,0))*Assumptions!#REF!*H$11</f>
        <v>#REF!</v>
      </c>
      <c r="I19" s="4" t="e">
        <f t="array" ref="I19">+INDEX(Assumptions!#REF!,MATCH(I$2,Assumptions!#REF!,0))*Assumptions!#REF!*I$11</f>
        <v>#REF!</v>
      </c>
      <c r="J19" s="4" t="e">
        <f t="array" ref="J19">+INDEX(Assumptions!#REF!,MATCH(J$2,Assumptions!#REF!,0))*Assumptions!#REF!*J$11</f>
        <v>#REF!</v>
      </c>
      <c r="K19" s="4" t="e">
        <f t="array" ref="K19">+INDEX(Assumptions!#REF!,MATCH(K$2,Assumptions!#REF!,0))*Assumptions!#REF!*K$11</f>
        <v>#REF!</v>
      </c>
      <c r="L19" s="4" t="e">
        <f t="array" ref="L19">+INDEX(Assumptions!#REF!,MATCH(L$2,Assumptions!#REF!,0))*Assumptions!#REF!*L$11</f>
        <v>#REF!</v>
      </c>
      <c r="M19" s="4" t="e">
        <f t="array" ref="M19">+INDEX(Assumptions!#REF!,MATCH(M$2,Assumptions!#REF!,0))*Assumptions!#REF!*M$11</f>
        <v>#REF!</v>
      </c>
      <c r="N19" s="4" t="e">
        <f t="array" ref="N19">+INDEX(Assumptions!#REF!,MATCH(N$2,Assumptions!#REF!,0))*Assumptions!#REF!*N$11</f>
        <v>#REF!</v>
      </c>
      <c r="O19" s="4" t="e">
        <f t="array" ref="O19">+INDEX(Assumptions!#REF!,MATCH(O$2,Assumptions!#REF!,0))*Assumptions!#REF!*O$11</f>
        <v>#REF!</v>
      </c>
      <c r="P19" s="4" t="e">
        <f t="array" ref="P19">+INDEX(Assumptions!#REF!,MATCH(P$2,Assumptions!#REF!,0))*Assumptions!#REF!*P$11</f>
        <v>#REF!</v>
      </c>
      <c r="Q19" s="4" t="e">
        <f t="array" ref="Q19">+INDEX(Assumptions!#REF!,MATCH(Q$2,Assumptions!#REF!,0))*Assumptions!#REF!*Q$11</f>
        <v>#REF!</v>
      </c>
      <c r="R19" s="4" t="e">
        <f t="array" ref="R19">+INDEX(Assumptions!#REF!,MATCH(R$2,Assumptions!#REF!,0))*Assumptions!#REF!*R$11</f>
        <v>#REF!</v>
      </c>
      <c r="S19" s="4" t="e">
        <f t="array" ref="S19">+INDEX(Assumptions!#REF!,MATCH(S$2,Assumptions!#REF!,0))*Assumptions!#REF!*S$11</f>
        <v>#REF!</v>
      </c>
      <c r="T19" s="4" t="e">
        <f t="array" ref="T19">+INDEX(Assumptions!#REF!,MATCH(T$2,Assumptions!#REF!,0))*Assumptions!#REF!*T$11</f>
        <v>#REF!</v>
      </c>
      <c r="U19" s="4" t="e">
        <f t="array" ref="U19">+INDEX(Assumptions!#REF!,MATCH(U$2,Assumptions!#REF!,0))*Assumptions!#REF!*U$11</f>
        <v>#REF!</v>
      </c>
      <c r="V19" s="4" t="e">
        <f t="array" ref="V19">+INDEX(Assumptions!#REF!,MATCH(V$2,Assumptions!#REF!,0))*Assumptions!#REF!*V$11</f>
        <v>#REF!</v>
      </c>
      <c r="W19" s="4" t="e">
        <f t="array" ref="W19">+INDEX(Assumptions!#REF!,MATCH(W$2,Assumptions!#REF!,0))*Assumptions!#REF!*W$11</f>
        <v>#REF!</v>
      </c>
      <c r="X19" s="4" t="e">
        <f t="array" ref="X19">+INDEX(Assumptions!#REF!,MATCH(X$2,Assumptions!#REF!,0))*Assumptions!#REF!*X$11</f>
        <v>#REF!</v>
      </c>
      <c r="Y19" s="4" t="e">
        <f t="array" ref="Y19">+INDEX(Assumptions!#REF!,MATCH(Y$2,Assumptions!#REF!,0))*Assumptions!#REF!*Y$11</f>
        <v>#REF!</v>
      </c>
      <c r="Z19" s="4" t="e">
        <f t="array" ref="Z19">+INDEX(Assumptions!#REF!,MATCH(Z$2,Assumptions!#REF!,0))*Assumptions!#REF!*Z$11</f>
        <v>#REF!</v>
      </c>
      <c r="AA19" s="4" t="e">
        <f t="array" ref="AA19">+INDEX(Assumptions!#REF!,MATCH(AA$2,Assumptions!#REF!,0))*Assumptions!#REF!*AA$11</f>
        <v>#REF!</v>
      </c>
      <c r="AB19" s="4" t="e">
        <f t="array" ref="AB19">+INDEX(Assumptions!#REF!,MATCH(AB$2,Assumptions!#REF!,0))*Assumptions!#REF!*AB$11</f>
        <v>#REF!</v>
      </c>
      <c r="AC19" s="4" t="e">
        <f t="array" ref="AC19">+INDEX(Assumptions!#REF!,MATCH(AC$2,Assumptions!#REF!,0))*Assumptions!#REF!*AC$11</f>
        <v>#REF!</v>
      </c>
      <c r="AD19" s="4" t="e">
        <f t="array" ref="AD19">+INDEX(Assumptions!#REF!,MATCH(AD$2,Assumptions!#REF!,0))*Assumptions!#REF!*AD$11</f>
        <v>#REF!</v>
      </c>
      <c r="AE19" s="4" t="e">
        <f t="array" ref="AE19">+INDEX(Assumptions!#REF!,MATCH(AE$2,Assumptions!#REF!,0))*Assumptions!#REF!*AE$11</f>
        <v>#REF!</v>
      </c>
      <c r="AF19" s="4" t="e">
        <f t="array" ref="AF19">+INDEX(Assumptions!#REF!,MATCH(AF$2,Assumptions!#REF!,0))*Assumptions!#REF!*AF$11</f>
        <v>#REF!</v>
      </c>
      <c r="AG19" s="4" t="e">
        <f t="array" ref="AG19">+INDEX(Assumptions!#REF!,MATCH(AG$2,Assumptions!#REF!,0))*Assumptions!#REF!*AG$11</f>
        <v>#REF!</v>
      </c>
      <c r="AH19" s="4" t="e">
        <f t="array" ref="AH19">+INDEX(Assumptions!#REF!,MATCH(AH$2,Assumptions!#REF!,0))*Assumptions!#REF!*AH$11</f>
        <v>#REF!</v>
      </c>
      <c r="AI19" s="4" t="e">
        <f t="array" ref="AI19">+INDEX(Assumptions!#REF!,MATCH(AI$2,Assumptions!#REF!,0))*Assumptions!#REF!*AI$11</f>
        <v>#REF!</v>
      </c>
      <c r="AJ19" s="4" t="e">
        <f t="array" ref="AJ19">+INDEX(Assumptions!#REF!,MATCH(AJ$2,Assumptions!#REF!,0))*Assumptions!#REF!*AJ$11</f>
        <v>#REF!</v>
      </c>
      <c r="AK19" s="4" t="e">
        <f t="array" ref="AK19">+INDEX(Assumptions!#REF!,MATCH(AK$2,Assumptions!#REF!,0))*Assumptions!#REF!*AK$11</f>
        <v>#REF!</v>
      </c>
      <c r="AL19" s="4" t="e">
        <f t="array" ref="AL19">+INDEX(Assumptions!#REF!,MATCH(AL$2,Assumptions!#REF!,0))*Assumptions!#REF!*AL$11</f>
        <v>#REF!</v>
      </c>
      <c r="AM19" s="4"/>
      <c r="AN19" s="4"/>
      <c r="AO19" s="4"/>
      <c r="AP19" s="4"/>
    </row>
    <row r="20" spans="1:42" ht="12.75" customHeight="1" x14ac:dyDescent="0.25">
      <c r="A20" s="1" t="s">
        <v>36</v>
      </c>
      <c r="B20" s="1"/>
      <c r="C20" s="3" t="e">
        <f>+C$19/Assumptions!#REF!*Assumptions!#REF!</f>
        <v>#REF!</v>
      </c>
      <c r="D20" s="3" t="e">
        <f>+D$19/Assumptions!#REF!*Assumptions!#REF!</f>
        <v>#REF!</v>
      </c>
      <c r="E20" s="3" t="e">
        <f>+E$19/Assumptions!#REF!*Assumptions!#REF!</f>
        <v>#REF!</v>
      </c>
      <c r="F20" s="3" t="e">
        <f>+F$19/Assumptions!#REF!*Assumptions!#REF!</f>
        <v>#REF!</v>
      </c>
      <c r="G20" s="3" t="e">
        <f>+G$19/Assumptions!#REF!*Assumptions!#REF!</f>
        <v>#REF!</v>
      </c>
      <c r="H20" s="3" t="e">
        <f>+H$19/Assumptions!#REF!*Assumptions!#REF!</f>
        <v>#REF!</v>
      </c>
      <c r="I20" s="3" t="e">
        <f>+I$19/Assumptions!#REF!*Assumptions!#REF!</f>
        <v>#REF!</v>
      </c>
      <c r="J20" s="3" t="e">
        <f>+J$19/Assumptions!#REF!*Assumptions!#REF!</f>
        <v>#REF!</v>
      </c>
      <c r="K20" s="3" t="e">
        <f>+K$19/Assumptions!#REF!*Assumptions!#REF!</f>
        <v>#REF!</v>
      </c>
      <c r="L20" s="3" t="e">
        <f>+L$19/Assumptions!#REF!*Assumptions!#REF!</f>
        <v>#REF!</v>
      </c>
      <c r="M20" s="3" t="e">
        <f>+M$19/Assumptions!#REF!*Assumptions!#REF!</f>
        <v>#REF!</v>
      </c>
      <c r="N20" s="3" t="e">
        <f>+N$19/Assumptions!#REF!*Assumptions!#REF!</f>
        <v>#REF!</v>
      </c>
      <c r="O20" s="3" t="e">
        <f>+O$19/Assumptions!#REF!*Assumptions!#REF!</f>
        <v>#REF!</v>
      </c>
      <c r="P20" s="3" t="e">
        <f>+P$19/Assumptions!#REF!*Assumptions!#REF!</f>
        <v>#REF!</v>
      </c>
      <c r="Q20" s="3" t="e">
        <f>+Q$19/Assumptions!#REF!*Assumptions!#REF!</f>
        <v>#REF!</v>
      </c>
      <c r="R20" s="3" t="e">
        <f>+R$19/Assumptions!#REF!*Assumptions!#REF!</f>
        <v>#REF!</v>
      </c>
      <c r="S20" s="3" t="e">
        <f>+S$19/Assumptions!#REF!*Assumptions!#REF!</f>
        <v>#REF!</v>
      </c>
      <c r="T20" s="3" t="e">
        <f>+T$19/Assumptions!#REF!*Assumptions!#REF!</f>
        <v>#REF!</v>
      </c>
      <c r="U20" s="3" t="e">
        <f>+U$19/Assumptions!#REF!*Assumptions!#REF!</f>
        <v>#REF!</v>
      </c>
      <c r="V20" s="3" t="e">
        <f>+V$19/Assumptions!#REF!*Assumptions!#REF!</f>
        <v>#REF!</v>
      </c>
      <c r="W20" s="3" t="e">
        <f>+W$19/Assumptions!#REF!*Assumptions!#REF!</f>
        <v>#REF!</v>
      </c>
      <c r="X20" s="3" t="e">
        <f>+X$19/Assumptions!#REF!*Assumptions!#REF!</f>
        <v>#REF!</v>
      </c>
      <c r="Y20" s="3" t="e">
        <f>+Y$19/Assumptions!#REF!*Assumptions!#REF!</f>
        <v>#REF!</v>
      </c>
      <c r="Z20" s="3" t="e">
        <f>+Z$19/Assumptions!#REF!*Assumptions!#REF!</f>
        <v>#REF!</v>
      </c>
      <c r="AA20" s="3" t="e">
        <f>+AA$19/Assumptions!#REF!*Assumptions!#REF!</f>
        <v>#REF!</v>
      </c>
      <c r="AB20" s="3" t="e">
        <f>+AB$19/Assumptions!#REF!*Assumptions!#REF!</f>
        <v>#REF!</v>
      </c>
      <c r="AC20" s="3" t="e">
        <f>+AC$19/Assumptions!#REF!*Assumptions!#REF!</f>
        <v>#REF!</v>
      </c>
      <c r="AD20" s="3" t="e">
        <f>+AD$19/Assumptions!#REF!*Assumptions!#REF!</f>
        <v>#REF!</v>
      </c>
      <c r="AE20" s="3" t="e">
        <f>+AE$19/Assumptions!#REF!*Assumptions!#REF!</f>
        <v>#REF!</v>
      </c>
      <c r="AF20" s="3" t="e">
        <f>+AF$19/Assumptions!#REF!*Assumptions!#REF!</f>
        <v>#REF!</v>
      </c>
      <c r="AG20" s="3" t="e">
        <f>+AG$19/Assumptions!#REF!*Assumptions!#REF!</f>
        <v>#REF!</v>
      </c>
      <c r="AH20" s="3" t="e">
        <f>+AH$19/Assumptions!#REF!*Assumptions!#REF!</f>
        <v>#REF!</v>
      </c>
      <c r="AI20" s="3" t="e">
        <f>+AI$19/Assumptions!#REF!*Assumptions!#REF!</f>
        <v>#REF!</v>
      </c>
      <c r="AJ20" s="3" t="e">
        <f>+AJ$19/Assumptions!#REF!*Assumptions!#REF!</f>
        <v>#REF!</v>
      </c>
      <c r="AK20" s="3" t="e">
        <f>+AK$19/Assumptions!#REF!*Assumptions!#REF!</f>
        <v>#REF!</v>
      </c>
      <c r="AL20" s="3" t="e">
        <f>+AL$19/Assumptions!#REF!*Assumptions!#REF!</f>
        <v>#REF!</v>
      </c>
      <c r="AM20" s="3"/>
      <c r="AN20" s="3"/>
      <c r="AO20" s="3"/>
      <c r="AP20" s="3"/>
    </row>
    <row r="21" spans="1:42" ht="12.75" customHeight="1" x14ac:dyDescent="0.25">
      <c r="A21" s="1" t="s">
        <v>37</v>
      </c>
      <c r="B21" s="1"/>
      <c r="C21" s="15" t="e">
        <f t="shared" ref="C21:AL21" si="5">+C19+C20</f>
        <v>#REF!</v>
      </c>
      <c r="D21" s="15" t="e">
        <f t="shared" si="5"/>
        <v>#REF!</v>
      </c>
      <c r="E21" s="15" t="e">
        <f t="shared" si="5"/>
        <v>#REF!</v>
      </c>
      <c r="F21" s="15" t="e">
        <f t="shared" si="5"/>
        <v>#REF!</v>
      </c>
      <c r="G21" s="15" t="e">
        <f t="shared" si="5"/>
        <v>#REF!</v>
      </c>
      <c r="H21" s="15" t="e">
        <f t="shared" si="5"/>
        <v>#REF!</v>
      </c>
      <c r="I21" s="15" t="e">
        <f t="shared" si="5"/>
        <v>#REF!</v>
      </c>
      <c r="J21" s="15" t="e">
        <f t="shared" si="5"/>
        <v>#REF!</v>
      </c>
      <c r="K21" s="15" t="e">
        <f t="shared" si="5"/>
        <v>#REF!</v>
      </c>
      <c r="L21" s="15" t="e">
        <f t="shared" si="5"/>
        <v>#REF!</v>
      </c>
      <c r="M21" s="15" t="e">
        <f t="shared" si="5"/>
        <v>#REF!</v>
      </c>
      <c r="N21" s="15" t="e">
        <f t="shared" si="5"/>
        <v>#REF!</v>
      </c>
      <c r="O21" s="15" t="e">
        <f t="shared" si="5"/>
        <v>#REF!</v>
      </c>
      <c r="P21" s="15" t="e">
        <f t="shared" si="5"/>
        <v>#REF!</v>
      </c>
      <c r="Q21" s="15" t="e">
        <f t="shared" si="5"/>
        <v>#REF!</v>
      </c>
      <c r="R21" s="15" t="e">
        <f t="shared" si="5"/>
        <v>#REF!</v>
      </c>
      <c r="S21" s="15" t="e">
        <f t="shared" si="5"/>
        <v>#REF!</v>
      </c>
      <c r="T21" s="15" t="e">
        <f t="shared" si="5"/>
        <v>#REF!</v>
      </c>
      <c r="U21" s="15" t="e">
        <f t="shared" si="5"/>
        <v>#REF!</v>
      </c>
      <c r="V21" s="15" t="e">
        <f t="shared" si="5"/>
        <v>#REF!</v>
      </c>
      <c r="W21" s="15" t="e">
        <f t="shared" si="5"/>
        <v>#REF!</v>
      </c>
      <c r="X21" s="15" t="e">
        <f t="shared" si="5"/>
        <v>#REF!</v>
      </c>
      <c r="Y21" s="15" t="e">
        <f t="shared" si="5"/>
        <v>#REF!</v>
      </c>
      <c r="Z21" s="15" t="e">
        <f t="shared" si="5"/>
        <v>#REF!</v>
      </c>
      <c r="AA21" s="15" t="e">
        <f t="shared" si="5"/>
        <v>#REF!</v>
      </c>
      <c r="AB21" s="15" t="e">
        <f t="shared" si="5"/>
        <v>#REF!</v>
      </c>
      <c r="AC21" s="15" t="e">
        <f t="shared" si="5"/>
        <v>#REF!</v>
      </c>
      <c r="AD21" s="15" t="e">
        <f t="shared" si="5"/>
        <v>#REF!</v>
      </c>
      <c r="AE21" s="15" t="e">
        <f t="shared" si="5"/>
        <v>#REF!</v>
      </c>
      <c r="AF21" s="15" t="e">
        <f t="shared" si="5"/>
        <v>#REF!</v>
      </c>
      <c r="AG21" s="15" t="e">
        <f t="shared" si="5"/>
        <v>#REF!</v>
      </c>
      <c r="AH21" s="15" t="e">
        <f t="shared" si="5"/>
        <v>#REF!</v>
      </c>
      <c r="AI21" s="15" t="e">
        <f t="shared" si="5"/>
        <v>#REF!</v>
      </c>
      <c r="AJ21" s="15" t="e">
        <f t="shared" si="5"/>
        <v>#REF!</v>
      </c>
      <c r="AK21" s="15" t="e">
        <f t="shared" si="5"/>
        <v>#REF!</v>
      </c>
      <c r="AL21" s="15" t="e">
        <f t="shared" si="5"/>
        <v>#REF!</v>
      </c>
      <c r="AM21" s="15"/>
      <c r="AN21" s="15"/>
      <c r="AO21" s="15"/>
      <c r="AP21" s="15"/>
    </row>
    <row r="22" spans="1:42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12.75" customHeight="1" x14ac:dyDescent="0.25">
      <c r="A23" s="16" t="s">
        <v>38</v>
      </c>
      <c r="B23" s="16"/>
      <c r="C23" s="17" t="e">
        <f t="shared" ref="C23:AL23" si="6">+C16+C21</f>
        <v>#REF!</v>
      </c>
      <c r="D23" s="17" t="e">
        <f t="shared" si="6"/>
        <v>#REF!</v>
      </c>
      <c r="E23" s="17" t="e">
        <f t="shared" si="6"/>
        <v>#REF!</v>
      </c>
      <c r="F23" s="17" t="e">
        <f t="shared" si="6"/>
        <v>#REF!</v>
      </c>
      <c r="G23" s="17" t="e">
        <f t="shared" si="6"/>
        <v>#REF!</v>
      </c>
      <c r="H23" s="17" t="e">
        <f t="shared" si="6"/>
        <v>#REF!</v>
      </c>
      <c r="I23" s="17" t="e">
        <f t="shared" si="6"/>
        <v>#REF!</v>
      </c>
      <c r="J23" s="17" t="e">
        <f t="shared" si="6"/>
        <v>#REF!</v>
      </c>
      <c r="K23" s="17" t="e">
        <f t="shared" si="6"/>
        <v>#REF!</v>
      </c>
      <c r="L23" s="17" t="e">
        <f t="shared" si="6"/>
        <v>#REF!</v>
      </c>
      <c r="M23" s="17" t="e">
        <f t="shared" si="6"/>
        <v>#REF!</v>
      </c>
      <c r="N23" s="17" t="e">
        <f t="shared" si="6"/>
        <v>#REF!</v>
      </c>
      <c r="O23" s="17" t="e">
        <f t="shared" si="6"/>
        <v>#REF!</v>
      </c>
      <c r="P23" s="17" t="e">
        <f t="shared" si="6"/>
        <v>#REF!</v>
      </c>
      <c r="Q23" s="17" t="e">
        <f t="shared" si="6"/>
        <v>#REF!</v>
      </c>
      <c r="R23" s="17" t="e">
        <f t="shared" si="6"/>
        <v>#REF!</v>
      </c>
      <c r="S23" s="17" t="e">
        <f t="shared" si="6"/>
        <v>#REF!</v>
      </c>
      <c r="T23" s="17" t="e">
        <f t="shared" si="6"/>
        <v>#REF!</v>
      </c>
      <c r="U23" s="17" t="e">
        <f t="shared" si="6"/>
        <v>#REF!</v>
      </c>
      <c r="V23" s="17" t="e">
        <f t="shared" si="6"/>
        <v>#REF!</v>
      </c>
      <c r="W23" s="17" t="e">
        <f t="shared" si="6"/>
        <v>#REF!</v>
      </c>
      <c r="X23" s="17" t="e">
        <f t="shared" si="6"/>
        <v>#REF!</v>
      </c>
      <c r="Y23" s="17" t="e">
        <f t="shared" si="6"/>
        <v>#REF!</v>
      </c>
      <c r="Z23" s="17" t="e">
        <f t="shared" si="6"/>
        <v>#REF!</v>
      </c>
      <c r="AA23" s="17" t="e">
        <f t="shared" si="6"/>
        <v>#REF!</v>
      </c>
      <c r="AB23" s="17" t="e">
        <f t="shared" si="6"/>
        <v>#REF!</v>
      </c>
      <c r="AC23" s="17" t="e">
        <f t="shared" si="6"/>
        <v>#REF!</v>
      </c>
      <c r="AD23" s="17" t="e">
        <f t="shared" si="6"/>
        <v>#REF!</v>
      </c>
      <c r="AE23" s="17" t="e">
        <f t="shared" si="6"/>
        <v>#REF!</v>
      </c>
      <c r="AF23" s="17" t="e">
        <f t="shared" si="6"/>
        <v>#REF!</v>
      </c>
      <c r="AG23" s="17" t="e">
        <f t="shared" si="6"/>
        <v>#REF!</v>
      </c>
      <c r="AH23" s="17" t="e">
        <f t="shared" si="6"/>
        <v>#REF!</v>
      </c>
      <c r="AI23" s="17" t="e">
        <f t="shared" si="6"/>
        <v>#REF!</v>
      </c>
      <c r="AJ23" s="17" t="e">
        <f t="shared" si="6"/>
        <v>#REF!</v>
      </c>
      <c r="AK23" s="17" t="e">
        <f t="shared" si="6"/>
        <v>#REF!</v>
      </c>
      <c r="AL23" s="17" t="e">
        <f t="shared" si="6"/>
        <v>#REF!</v>
      </c>
      <c r="AM23" s="17"/>
      <c r="AN23" s="17"/>
      <c r="AO23" s="17"/>
      <c r="AP23" s="17"/>
    </row>
    <row r="24" spans="1:42" ht="12.7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25">
      <c r="A25" s="10" t="e">
        <f>+Assumptions!#REF!</f>
        <v>#REF!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12.75" customHeight="1" x14ac:dyDescent="0.25">
      <c r="A27" s="1" t="s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12.75" customHeight="1" x14ac:dyDescent="0.25">
      <c r="A28" s="1"/>
      <c r="B28" s="1" t="s">
        <v>39</v>
      </c>
      <c r="C28" s="3" t="e">
        <f>+C$11/10*Assumptions!#REF!</f>
        <v>#REF!</v>
      </c>
      <c r="D28" s="3" t="e">
        <f>+D$11/10*Assumptions!#REF!</f>
        <v>#REF!</v>
      </c>
      <c r="E28" s="3" t="e">
        <f>+E$11/10*Assumptions!#REF!</f>
        <v>#REF!</v>
      </c>
      <c r="F28" s="3" t="e">
        <f>+F$11/10*Assumptions!#REF!</f>
        <v>#REF!</v>
      </c>
      <c r="G28" s="3" t="e">
        <f>+G$11/10*Assumptions!#REF!</f>
        <v>#REF!</v>
      </c>
      <c r="H28" s="3" t="e">
        <f>+H$11/10*Assumptions!#REF!</f>
        <v>#REF!</v>
      </c>
      <c r="I28" s="3" t="e">
        <f>+I$11/10*Assumptions!#REF!</f>
        <v>#REF!</v>
      </c>
      <c r="J28" s="3" t="e">
        <f>+J$11/10*Assumptions!#REF!</f>
        <v>#REF!</v>
      </c>
      <c r="K28" s="3" t="e">
        <f>+K$11/10*Assumptions!#REF!</f>
        <v>#REF!</v>
      </c>
      <c r="L28" s="3" t="e">
        <f>+L$11/10*Assumptions!#REF!</f>
        <v>#REF!</v>
      </c>
      <c r="M28" s="3" t="e">
        <f>+M$11/10*Assumptions!#REF!</f>
        <v>#REF!</v>
      </c>
      <c r="N28" s="3" t="e">
        <f>+N$11/10*Assumptions!#REF!</f>
        <v>#REF!</v>
      </c>
      <c r="O28" s="3" t="e">
        <f>+O$11/10*Assumptions!#REF!</f>
        <v>#REF!</v>
      </c>
      <c r="P28" s="3" t="e">
        <f>+P$11/10*Assumptions!#REF!</f>
        <v>#REF!</v>
      </c>
      <c r="Q28" s="3" t="e">
        <f>+Q$11/10*Assumptions!#REF!</f>
        <v>#REF!</v>
      </c>
      <c r="R28" s="3" t="e">
        <f>+R$11/10*Assumptions!#REF!</f>
        <v>#REF!</v>
      </c>
      <c r="S28" s="3" t="e">
        <f>+S$11/10*Assumptions!#REF!</f>
        <v>#REF!</v>
      </c>
      <c r="T28" s="3" t="e">
        <f>+T$11/10*Assumptions!#REF!</f>
        <v>#REF!</v>
      </c>
      <c r="U28" s="3" t="e">
        <f>+U$11/10*Assumptions!#REF!</f>
        <v>#REF!</v>
      </c>
      <c r="V28" s="3" t="e">
        <f>+V$11/10*Assumptions!#REF!</f>
        <v>#REF!</v>
      </c>
      <c r="W28" s="3" t="e">
        <f>+W$11/10*Assumptions!#REF!</f>
        <v>#REF!</v>
      </c>
      <c r="X28" s="3" t="e">
        <f>+X$11/10*Assumptions!#REF!</f>
        <v>#REF!</v>
      </c>
      <c r="Y28" s="3" t="e">
        <f>+Y$11/10*Assumptions!#REF!</f>
        <v>#REF!</v>
      </c>
      <c r="Z28" s="3" t="e">
        <f>+Z$11/10*Assumptions!#REF!</f>
        <v>#REF!</v>
      </c>
      <c r="AA28" s="3" t="e">
        <f>+AA$11/10*Assumptions!#REF!</f>
        <v>#REF!</v>
      </c>
      <c r="AB28" s="3" t="e">
        <f>+AB$11/10*Assumptions!#REF!</f>
        <v>#REF!</v>
      </c>
      <c r="AC28" s="3" t="e">
        <f>+AC$11/10*Assumptions!#REF!</f>
        <v>#REF!</v>
      </c>
      <c r="AD28" s="3" t="e">
        <f>+AD$11/10*Assumptions!#REF!</f>
        <v>#REF!</v>
      </c>
      <c r="AE28" s="3" t="e">
        <f>+AE$11/10*Assumptions!#REF!</f>
        <v>#REF!</v>
      </c>
      <c r="AF28" s="3" t="e">
        <f>+AF$11/10*Assumptions!#REF!</f>
        <v>#REF!</v>
      </c>
      <c r="AG28" s="3" t="e">
        <f>+AG$11/10*Assumptions!#REF!</f>
        <v>#REF!</v>
      </c>
      <c r="AH28" s="3" t="e">
        <f>+AH$11/10*Assumptions!#REF!</f>
        <v>#REF!</v>
      </c>
      <c r="AI28" s="3" t="e">
        <f>+AI$11/10*Assumptions!#REF!</f>
        <v>#REF!</v>
      </c>
      <c r="AJ28" s="3" t="e">
        <f>+AJ$11/10*Assumptions!#REF!</f>
        <v>#REF!</v>
      </c>
      <c r="AK28" s="3" t="e">
        <f>+AK$11/10*Assumptions!#REF!</f>
        <v>#REF!</v>
      </c>
      <c r="AL28" s="3" t="e">
        <f>+AL$11/10*Assumptions!#REF!</f>
        <v>#REF!</v>
      </c>
      <c r="AM28" s="3"/>
      <c r="AN28" s="3"/>
      <c r="AO28" s="3"/>
      <c r="AP28" s="3"/>
    </row>
    <row r="29" spans="1:42" ht="12.75" customHeight="1" x14ac:dyDescent="0.25">
      <c r="A29" s="1"/>
      <c r="B29" s="1" t="s">
        <v>40</v>
      </c>
      <c r="C29" s="18" t="e">
        <f>+C$11/20*Assumptions!#REF!</f>
        <v>#REF!</v>
      </c>
      <c r="D29" s="18" t="e">
        <f>+D$11/20*Assumptions!#REF!</f>
        <v>#REF!</v>
      </c>
      <c r="E29" s="18" t="e">
        <f>+E$11/20*Assumptions!#REF!</f>
        <v>#REF!</v>
      </c>
      <c r="F29" s="18" t="e">
        <f>+F$11/20*Assumptions!#REF!</f>
        <v>#REF!</v>
      </c>
      <c r="G29" s="18" t="e">
        <f>+G$11/20*Assumptions!#REF!</f>
        <v>#REF!</v>
      </c>
      <c r="H29" s="18" t="e">
        <f>+H$11/20*Assumptions!#REF!</f>
        <v>#REF!</v>
      </c>
      <c r="I29" s="18" t="e">
        <f>+I$11/20*Assumptions!#REF!</f>
        <v>#REF!</v>
      </c>
      <c r="J29" s="18" t="e">
        <f>+J$11/20*Assumptions!#REF!</f>
        <v>#REF!</v>
      </c>
      <c r="K29" s="18" t="e">
        <f>+K$11/20*Assumptions!#REF!</f>
        <v>#REF!</v>
      </c>
      <c r="L29" s="18" t="e">
        <f>+L$11/20*Assumptions!#REF!</f>
        <v>#REF!</v>
      </c>
      <c r="M29" s="18" t="e">
        <f>+M$11/20*Assumptions!#REF!</f>
        <v>#REF!</v>
      </c>
      <c r="N29" s="18" t="e">
        <f>+N$11/20*Assumptions!#REF!</f>
        <v>#REF!</v>
      </c>
      <c r="O29" s="18" t="e">
        <f>+O$11/20*Assumptions!#REF!</f>
        <v>#REF!</v>
      </c>
      <c r="P29" s="18" t="e">
        <f>+P$11/20*Assumptions!#REF!</f>
        <v>#REF!</v>
      </c>
      <c r="Q29" s="18" t="e">
        <f>+Q$11/20*Assumptions!#REF!</f>
        <v>#REF!</v>
      </c>
      <c r="R29" s="18" t="e">
        <f>+R$11/20*Assumptions!#REF!</f>
        <v>#REF!</v>
      </c>
      <c r="S29" s="18" t="e">
        <f>+S$11/20*Assumptions!#REF!</f>
        <v>#REF!</v>
      </c>
      <c r="T29" s="18" t="e">
        <f>+T$11/20*Assumptions!#REF!</f>
        <v>#REF!</v>
      </c>
      <c r="U29" s="18" t="e">
        <f>+U$11/20*Assumptions!#REF!</f>
        <v>#REF!</v>
      </c>
      <c r="V29" s="18" t="e">
        <f>+V$11/20*Assumptions!#REF!</f>
        <v>#REF!</v>
      </c>
      <c r="W29" s="18" t="e">
        <f>+W$11/20*Assumptions!#REF!</f>
        <v>#REF!</v>
      </c>
      <c r="X29" s="18" t="e">
        <f>+X$11/20*Assumptions!#REF!</f>
        <v>#REF!</v>
      </c>
      <c r="Y29" s="18" t="e">
        <f>+Y$11/20*Assumptions!#REF!</f>
        <v>#REF!</v>
      </c>
      <c r="Z29" s="18" t="e">
        <f>+Z$11/20*Assumptions!#REF!</f>
        <v>#REF!</v>
      </c>
      <c r="AA29" s="18" t="e">
        <f>+AA$11/20*Assumptions!#REF!</f>
        <v>#REF!</v>
      </c>
      <c r="AB29" s="18" t="e">
        <f>+AB$11/20*Assumptions!#REF!</f>
        <v>#REF!</v>
      </c>
      <c r="AC29" s="18" t="e">
        <f>+AC$11/20*Assumptions!#REF!</f>
        <v>#REF!</v>
      </c>
      <c r="AD29" s="18" t="e">
        <f>+AD$11/20*Assumptions!#REF!</f>
        <v>#REF!</v>
      </c>
      <c r="AE29" s="18" t="e">
        <f>+AE$11/20*Assumptions!#REF!</f>
        <v>#REF!</v>
      </c>
      <c r="AF29" s="18" t="e">
        <f>+AF$11/20*Assumptions!#REF!</f>
        <v>#REF!</v>
      </c>
      <c r="AG29" s="18" t="e">
        <f>+AG$11/20*Assumptions!#REF!</f>
        <v>#REF!</v>
      </c>
      <c r="AH29" s="18" t="e">
        <f>+AH$11/20*Assumptions!#REF!</f>
        <v>#REF!</v>
      </c>
      <c r="AI29" s="18" t="e">
        <f>+AI$11/20*Assumptions!#REF!</f>
        <v>#REF!</v>
      </c>
      <c r="AJ29" s="18" t="e">
        <f>+AJ$11/20*Assumptions!#REF!</f>
        <v>#REF!</v>
      </c>
      <c r="AK29" s="18" t="e">
        <f>+AK$11/20*Assumptions!#REF!</f>
        <v>#REF!</v>
      </c>
      <c r="AL29" s="18" t="e">
        <f>+AL$11/20*Assumptions!#REF!</f>
        <v>#REF!</v>
      </c>
      <c r="AM29" s="18"/>
      <c r="AN29" s="18"/>
      <c r="AO29" s="18"/>
      <c r="AP29" s="18"/>
    </row>
    <row r="30" spans="1:42" ht="12.75" customHeight="1" x14ac:dyDescent="0.25">
      <c r="A30" s="1" t="s">
        <v>41</v>
      </c>
      <c r="B30" s="1"/>
      <c r="C30" s="3" t="e">
        <f t="shared" ref="C30:AL30" si="7">+SUM(C28:C29)</f>
        <v>#REF!</v>
      </c>
      <c r="D30" s="3" t="e">
        <f t="shared" si="7"/>
        <v>#REF!</v>
      </c>
      <c r="E30" s="3" t="e">
        <f t="shared" si="7"/>
        <v>#REF!</v>
      </c>
      <c r="F30" s="3" t="e">
        <f t="shared" si="7"/>
        <v>#REF!</v>
      </c>
      <c r="G30" s="3" t="e">
        <f t="shared" si="7"/>
        <v>#REF!</v>
      </c>
      <c r="H30" s="3" t="e">
        <f t="shared" si="7"/>
        <v>#REF!</v>
      </c>
      <c r="I30" s="3" t="e">
        <f t="shared" si="7"/>
        <v>#REF!</v>
      </c>
      <c r="J30" s="3" t="e">
        <f t="shared" si="7"/>
        <v>#REF!</v>
      </c>
      <c r="K30" s="3" t="e">
        <f t="shared" si="7"/>
        <v>#REF!</v>
      </c>
      <c r="L30" s="3" t="e">
        <f t="shared" si="7"/>
        <v>#REF!</v>
      </c>
      <c r="M30" s="3" t="e">
        <f t="shared" si="7"/>
        <v>#REF!</v>
      </c>
      <c r="N30" s="3" t="e">
        <f t="shared" si="7"/>
        <v>#REF!</v>
      </c>
      <c r="O30" s="3" t="e">
        <f t="shared" si="7"/>
        <v>#REF!</v>
      </c>
      <c r="P30" s="3" t="e">
        <f t="shared" si="7"/>
        <v>#REF!</v>
      </c>
      <c r="Q30" s="3" t="e">
        <f t="shared" si="7"/>
        <v>#REF!</v>
      </c>
      <c r="R30" s="3" t="e">
        <f t="shared" si="7"/>
        <v>#REF!</v>
      </c>
      <c r="S30" s="3" t="e">
        <f t="shared" si="7"/>
        <v>#REF!</v>
      </c>
      <c r="T30" s="3" t="e">
        <f t="shared" si="7"/>
        <v>#REF!</v>
      </c>
      <c r="U30" s="3" t="e">
        <f t="shared" si="7"/>
        <v>#REF!</v>
      </c>
      <c r="V30" s="3" t="e">
        <f t="shared" si="7"/>
        <v>#REF!</v>
      </c>
      <c r="W30" s="3" t="e">
        <f t="shared" si="7"/>
        <v>#REF!</v>
      </c>
      <c r="X30" s="3" t="e">
        <f t="shared" si="7"/>
        <v>#REF!</v>
      </c>
      <c r="Y30" s="3" t="e">
        <f t="shared" si="7"/>
        <v>#REF!</v>
      </c>
      <c r="Z30" s="3" t="e">
        <f t="shared" si="7"/>
        <v>#REF!</v>
      </c>
      <c r="AA30" s="3" t="e">
        <f t="shared" si="7"/>
        <v>#REF!</v>
      </c>
      <c r="AB30" s="3" t="e">
        <f t="shared" si="7"/>
        <v>#REF!</v>
      </c>
      <c r="AC30" s="3" t="e">
        <f t="shared" si="7"/>
        <v>#REF!</v>
      </c>
      <c r="AD30" s="3" t="e">
        <f t="shared" si="7"/>
        <v>#REF!</v>
      </c>
      <c r="AE30" s="3" t="e">
        <f t="shared" si="7"/>
        <v>#REF!</v>
      </c>
      <c r="AF30" s="3" t="e">
        <f t="shared" si="7"/>
        <v>#REF!</v>
      </c>
      <c r="AG30" s="3" t="e">
        <f t="shared" si="7"/>
        <v>#REF!</v>
      </c>
      <c r="AH30" s="3" t="e">
        <f t="shared" si="7"/>
        <v>#REF!</v>
      </c>
      <c r="AI30" s="3" t="e">
        <f t="shared" si="7"/>
        <v>#REF!</v>
      </c>
      <c r="AJ30" s="3" t="e">
        <f t="shared" si="7"/>
        <v>#REF!</v>
      </c>
      <c r="AK30" s="3" t="e">
        <f t="shared" si="7"/>
        <v>#REF!</v>
      </c>
      <c r="AL30" s="3" t="e">
        <f t="shared" si="7"/>
        <v>#REF!</v>
      </c>
      <c r="AM30" s="3"/>
      <c r="AN30" s="3"/>
      <c r="AO30" s="3"/>
      <c r="AP30" s="3"/>
    </row>
    <row r="31" spans="1:42" ht="12.75" customHeight="1" x14ac:dyDescent="0.2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ht="12.75" customHeight="1" x14ac:dyDescent="0.25">
      <c r="A32" s="1" t="s">
        <v>42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ht="12.75" customHeight="1" x14ac:dyDescent="0.25">
      <c r="A33" s="1"/>
      <c r="B33" s="1" t="s">
        <v>39</v>
      </c>
      <c r="C33" s="3" t="e">
        <f t="shared" ref="C33:AL33" si="8">+C28*10</f>
        <v>#REF!</v>
      </c>
      <c r="D33" s="3" t="e">
        <f t="shared" si="8"/>
        <v>#REF!</v>
      </c>
      <c r="E33" s="3" t="e">
        <f t="shared" si="8"/>
        <v>#REF!</v>
      </c>
      <c r="F33" s="3" t="e">
        <f t="shared" si="8"/>
        <v>#REF!</v>
      </c>
      <c r="G33" s="3" t="e">
        <f t="shared" si="8"/>
        <v>#REF!</v>
      </c>
      <c r="H33" s="3" t="e">
        <f t="shared" si="8"/>
        <v>#REF!</v>
      </c>
      <c r="I33" s="3" t="e">
        <f t="shared" si="8"/>
        <v>#REF!</v>
      </c>
      <c r="J33" s="3" t="e">
        <f t="shared" si="8"/>
        <v>#REF!</v>
      </c>
      <c r="K33" s="3" t="e">
        <f t="shared" si="8"/>
        <v>#REF!</v>
      </c>
      <c r="L33" s="3" t="e">
        <f t="shared" si="8"/>
        <v>#REF!</v>
      </c>
      <c r="M33" s="3" t="e">
        <f t="shared" si="8"/>
        <v>#REF!</v>
      </c>
      <c r="N33" s="3" t="e">
        <f t="shared" si="8"/>
        <v>#REF!</v>
      </c>
      <c r="O33" s="3" t="e">
        <f t="shared" si="8"/>
        <v>#REF!</v>
      </c>
      <c r="P33" s="3" t="e">
        <f t="shared" si="8"/>
        <v>#REF!</v>
      </c>
      <c r="Q33" s="3" t="e">
        <f t="shared" si="8"/>
        <v>#REF!</v>
      </c>
      <c r="R33" s="3" t="e">
        <f t="shared" si="8"/>
        <v>#REF!</v>
      </c>
      <c r="S33" s="3" t="e">
        <f t="shared" si="8"/>
        <v>#REF!</v>
      </c>
      <c r="T33" s="3" t="e">
        <f t="shared" si="8"/>
        <v>#REF!</v>
      </c>
      <c r="U33" s="3" t="e">
        <f t="shared" si="8"/>
        <v>#REF!</v>
      </c>
      <c r="V33" s="3" t="e">
        <f t="shared" si="8"/>
        <v>#REF!</v>
      </c>
      <c r="W33" s="3" t="e">
        <f t="shared" si="8"/>
        <v>#REF!</v>
      </c>
      <c r="X33" s="3" t="e">
        <f t="shared" si="8"/>
        <v>#REF!</v>
      </c>
      <c r="Y33" s="3" t="e">
        <f t="shared" si="8"/>
        <v>#REF!</v>
      </c>
      <c r="Z33" s="3" t="e">
        <f t="shared" si="8"/>
        <v>#REF!</v>
      </c>
      <c r="AA33" s="3" t="e">
        <f t="shared" si="8"/>
        <v>#REF!</v>
      </c>
      <c r="AB33" s="3" t="e">
        <f t="shared" si="8"/>
        <v>#REF!</v>
      </c>
      <c r="AC33" s="3" t="e">
        <f t="shared" si="8"/>
        <v>#REF!</v>
      </c>
      <c r="AD33" s="3" t="e">
        <f t="shared" si="8"/>
        <v>#REF!</v>
      </c>
      <c r="AE33" s="3" t="e">
        <f t="shared" si="8"/>
        <v>#REF!</v>
      </c>
      <c r="AF33" s="3" t="e">
        <f t="shared" si="8"/>
        <v>#REF!</v>
      </c>
      <c r="AG33" s="3" t="e">
        <f t="shared" si="8"/>
        <v>#REF!</v>
      </c>
      <c r="AH33" s="3" t="e">
        <f t="shared" si="8"/>
        <v>#REF!</v>
      </c>
      <c r="AI33" s="3" t="e">
        <f t="shared" si="8"/>
        <v>#REF!</v>
      </c>
      <c r="AJ33" s="3" t="e">
        <f t="shared" si="8"/>
        <v>#REF!</v>
      </c>
      <c r="AK33" s="3" t="e">
        <f t="shared" si="8"/>
        <v>#REF!</v>
      </c>
      <c r="AL33" s="3" t="e">
        <f t="shared" si="8"/>
        <v>#REF!</v>
      </c>
      <c r="AM33" s="3"/>
      <c r="AN33" s="3"/>
      <c r="AO33" s="3"/>
      <c r="AP33" s="3"/>
    </row>
    <row r="34" spans="1:42" ht="12.75" customHeight="1" x14ac:dyDescent="0.25">
      <c r="A34" s="1"/>
      <c r="B34" s="1" t="s">
        <v>40</v>
      </c>
      <c r="C34" s="18" t="e">
        <f t="shared" ref="C34:AL34" si="9">+C29*20</f>
        <v>#REF!</v>
      </c>
      <c r="D34" s="18" t="e">
        <f t="shared" si="9"/>
        <v>#REF!</v>
      </c>
      <c r="E34" s="18" t="e">
        <f t="shared" si="9"/>
        <v>#REF!</v>
      </c>
      <c r="F34" s="18" t="e">
        <f t="shared" si="9"/>
        <v>#REF!</v>
      </c>
      <c r="G34" s="18" t="e">
        <f t="shared" si="9"/>
        <v>#REF!</v>
      </c>
      <c r="H34" s="18" t="e">
        <f t="shared" si="9"/>
        <v>#REF!</v>
      </c>
      <c r="I34" s="18" t="e">
        <f t="shared" si="9"/>
        <v>#REF!</v>
      </c>
      <c r="J34" s="18" t="e">
        <f t="shared" si="9"/>
        <v>#REF!</v>
      </c>
      <c r="K34" s="18" t="e">
        <f t="shared" si="9"/>
        <v>#REF!</v>
      </c>
      <c r="L34" s="18" t="e">
        <f t="shared" si="9"/>
        <v>#REF!</v>
      </c>
      <c r="M34" s="18" t="e">
        <f t="shared" si="9"/>
        <v>#REF!</v>
      </c>
      <c r="N34" s="18" t="e">
        <f t="shared" si="9"/>
        <v>#REF!</v>
      </c>
      <c r="O34" s="18" t="e">
        <f t="shared" si="9"/>
        <v>#REF!</v>
      </c>
      <c r="P34" s="18" t="e">
        <f t="shared" si="9"/>
        <v>#REF!</v>
      </c>
      <c r="Q34" s="18" t="e">
        <f t="shared" si="9"/>
        <v>#REF!</v>
      </c>
      <c r="R34" s="18" t="e">
        <f t="shared" si="9"/>
        <v>#REF!</v>
      </c>
      <c r="S34" s="18" t="e">
        <f t="shared" si="9"/>
        <v>#REF!</v>
      </c>
      <c r="T34" s="18" t="e">
        <f t="shared" si="9"/>
        <v>#REF!</v>
      </c>
      <c r="U34" s="18" t="e">
        <f t="shared" si="9"/>
        <v>#REF!</v>
      </c>
      <c r="V34" s="18" t="e">
        <f t="shared" si="9"/>
        <v>#REF!</v>
      </c>
      <c r="W34" s="18" t="e">
        <f t="shared" si="9"/>
        <v>#REF!</v>
      </c>
      <c r="X34" s="18" t="e">
        <f t="shared" si="9"/>
        <v>#REF!</v>
      </c>
      <c r="Y34" s="18" t="e">
        <f t="shared" si="9"/>
        <v>#REF!</v>
      </c>
      <c r="Z34" s="18" t="e">
        <f t="shared" si="9"/>
        <v>#REF!</v>
      </c>
      <c r="AA34" s="18" t="e">
        <f t="shared" si="9"/>
        <v>#REF!</v>
      </c>
      <c r="AB34" s="18" t="e">
        <f t="shared" si="9"/>
        <v>#REF!</v>
      </c>
      <c r="AC34" s="18" t="e">
        <f t="shared" si="9"/>
        <v>#REF!</v>
      </c>
      <c r="AD34" s="18" t="e">
        <f t="shared" si="9"/>
        <v>#REF!</v>
      </c>
      <c r="AE34" s="18" t="e">
        <f t="shared" si="9"/>
        <v>#REF!</v>
      </c>
      <c r="AF34" s="18" t="e">
        <f t="shared" si="9"/>
        <v>#REF!</v>
      </c>
      <c r="AG34" s="18" t="e">
        <f t="shared" si="9"/>
        <v>#REF!</v>
      </c>
      <c r="AH34" s="18" t="e">
        <f t="shared" si="9"/>
        <v>#REF!</v>
      </c>
      <c r="AI34" s="18" t="e">
        <f t="shared" si="9"/>
        <v>#REF!</v>
      </c>
      <c r="AJ34" s="18" t="e">
        <f t="shared" si="9"/>
        <v>#REF!</v>
      </c>
      <c r="AK34" s="18" t="e">
        <f t="shared" si="9"/>
        <v>#REF!</v>
      </c>
      <c r="AL34" s="18" t="e">
        <f t="shared" si="9"/>
        <v>#REF!</v>
      </c>
      <c r="AM34" s="18"/>
      <c r="AN34" s="18"/>
      <c r="AO34" s="18"/>
      <c r="AP34" s="18"/>
    </row>
    <row r="35" spans="1:42" ht="12.75" customHeight="1" x14ac:dyDescent="0.25">
      <c r="A35" s="1" t="s">
        <v>30</v>
      </c>
      <c r="B35" s="1"/>
      <c r="C35" s="3" t="e">
        <f t="shared" ref="C35:AL35" si="10">+SUM(C33:C34)</f>
        <v>#REF!</v>
      </c>
      <c r="D35" s="3" t="e">
        <f t="shared" si="10"/>
        <v>#REF!</v>
      </c>
      <c r="E35" s="3" t="e">
        <f t="shared" si="10"/>
        <v>#REF!</v>
      </c>
      <c r="F35" s="3" t="e">
        <f t="shared" si="10"/>
        <v>#REF!</v>
      </c>
      <c r="G35" s="3" t="e">
        <f t="shared" si="10"/>
        <v>#REF!</v>
      </c>
      <c r="H35" s="3" t="e">
        <f t="shared" si="10"/>
        <v>#REF!</v>
      </c>
      <c r="I35" s="3" t="e">
        <f t="shared" si="10"/>
        <v>#REF!</v>
      </c>
      <c r="J35" s="3" t="e">
        <f t="shared" si="10"/>
        <v>#REF!</v>
      </c>
      <c r="K35" s="3" t="e">
        <f t="shared" si="10"/>
        <v>#REF!</v>
      </c>
      <c r="L35" s="3" t="e">
        <f t="shared" si="10"/>
        <v>#REF!</v>
      </c>
      <c r="M35" s="3" t="e">
        <f t="shared" si="10"/>
        <v>#REF!</v>
      </c>
      <c r="N35" s="3" t="e">
        <f t="shared" si="10"/>
        <v>#REF!</v>
      </c>
      <c r="O35" s="3" t="e">
        <f t="shared" si="10"/>
        <v>#REF!</v>
      </c>
      <c r="P35" s="3" t="e">
        <f t="shared" si="10"/>
        <v>#REF!</v>
      </c>
      <c r="Q35" s="3" t="e">
        <f t="shared" si="10"/>
        <v>#REF!</v>
      </c>
      <c r="R35" s="3" t="e">
        <f t="shared" si="10"/>
        <v>#REF!</v>
      </c>
      <c r="S35" s="3" t="e">
        <f t="shared" si="10"/>
        <v>#REF!</v>
      </c>
      <c r="T35" s="3" t="e">
        <f t="shared" si="10"/>
        <v>#REF!</v>
      </c>
      <c r="U35" s="3" t="e">
        <f t="shared" si="10"/>
        <v>#REF!</v>
      </c>
      <c r="V35" s="3" t="e">
        <f t="shared" si="10"/>
        <v>#REF!</v>
      </c>
      <c r="W35" s="3" t="e">
        <f t="shared" si="10"/>
        <v>#REF!</v>
      </c>
      <c r="X35" s="3" t="e">
        <f t="shared" si="10"/>
        <v>#REF!</v>
      </c>
      <c r="Y35" s="3" t="e">
        <f t="shared" si="10"/>
        <v>#REF!</v>
      </c>
      <c r="Z35" s="3" t="e">
        <f t="shared" si="10"/>
        <v>#REF!</v>
      </c>
      <c r="AA35" s="3" t="e">
        <f t="shared" si="10"/>
        <v>#REF!</v>
      </c>
      <c r="AB35" s="3" t="e">
        <f t="shared" si="10"/>
        <v>#REF!</v>
      </c>
      <c r="AC35" s="3" t="e">
        <f t="shared" si="10"/>
        <v>#REF!</v>
      </c>
      <c r="AD35" s="3" t="e">
        <f t="shared" si="10"/>
        <v>#REF!</v>
      </c>
      <c r="AE35" s="3" t="e">
        <f t="shared" si="10"/>
        <v>#REF!</v>
      </c>
      <c r="AF35" s="3" t="e">
        <f t="shared" si="10"/>
        <v>#REF!</v>
      </c>
      <c r="AG35" s="3" t="e">
        <f t="shared" si="10"/>
        <v>#REF!</v>
      </c>
      <c r="AH35" s="3" t="e">
        <f t="shared" si="10"/>
        <v>#REF!</v>
      </c>
      <c r="AI35" s="3" t="e">
        <f t="shared" si="10"/>
        <v>#REF!</v>
      </c>
      <c r="AJ35" s="3" t="e">
        <f t="shared" si="10"/>
        <v>#REF!</v>
      </c>
      <c r="AK35" s="3" t="e">
        <f t="shared" si="10"/>
        <v>#REF!</v>
      </c>
      <c r="AL35" s="3" t="e">
        <f t="shared" si="10"/>
        <v>#REF!</v>
      </c>
      <c r="AM35" s="3"/>
      <c r="AN35" s="3"/>
      <c r="AO35" s="3"/>
      <c r="AP35" s="3"/>
    </row>
    <row r="36" spans="1:42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2.75" customHeight="1" x14ac:dyDescent="0.25">
      <c r="A37" s="1" t="s">
        <v>6</v>
      </c>
      <c r="B37" s="1"/>
      <c r="C37" s="6" t="e">
        <f t="shared" ref="C37:AL37" si="11">+C11-C35</f>
        <v>#REF!</v>
      </c>
      <c r="D37" s="6" t="e">
        <f t="shared" si="11"/>
        <v>#REF!</v>
      </c>
      <c r="E37" s="6" t="e">
        <f t="shared" si="11"/>
        <v>#REF!</v>
      </c>
      <c r="F37" s="6" t="e">
        <f t="shared" si="11"/>
        <v>#REF!</v>
      </c>
      <c r="G37" s="6" t="e">
        <f t="shared" si="11"/>
        <v>#REF!</v>
      </c>
      <c r="H37" s="6" t="e">
        <f t="shared" si="11"/>
        <v>#REF!</v>
      </c>
      <c r="I37" s="6" t="e">
        <f t="shared" si="11"/>
        <v>#REF!</v>
      </c>
      <c r="J37" s="6" t="e">
        <f t="shared" si="11"/>
        <v>#REF!</v>
      </c>
      <c r="K37" s="6" t="e">
        <f t="shared" si="11"/>
        <v>#REF!</v>
      </c>
      <c r="L37" s="6" t="e">
        <f t="shared" si="11"/>
        <v>#REF!</v>
      </c>
      <c r="M37" s="6" t="e">
        <f t="shared" si="11"/>
        <v>#REF!</v>
      </c>
      <c r="N37" s="6" t="e">
        <f t="shared" si="11"/>
        <v>#REF!</v>
      </c>
      <c r="O37" s="6" t="e">
        <f t="shared" si="11"/>
        <v>#REF!</v>
      </c>
      <c r="P37" s="6" t="e">
        <f t="shared" si="11"/>
        <v>#REF!</v>
      </c>
      <c r="Q37" s="6" t="e">
        <f t="shared" si="11"/>
        <v>#REF!</v>
      </c>
      <c r="R37" s="6" t="e">
        <f t="shared" si="11"/>
        <v>#REF!</v>
      </c>
      <c r="S37" s="6" t="e">
        <f t="shared" si="11"/>
        <v>#REF!</v>
      </c>
      <c r="T37" s="6" t="e">
        <f t="shared" si="11"/>
        <v>#REF!</v>
      </c>
      <c r="U37" s="6" t="e">
        <f t="shared" si="11"/>
        <v>#REF!</v>
      </c>
      <c r="V37" s="6" t="e">
        <f t="shared" si="11"/>
        <v>#REF!</v>
      </c>
      <c r="W37" s="6" t="e">
        <f t="shared" si="11"/>
        <v>#REF!</v>
      </c>
      <c r="X37" s="6" t="e">
        <f t="shared" si="11"/>
        <v>#REF!</v>
      </c>
      <c r="Y37" s="6" t="e">
        <f t="shared" si="11"/>
        <v>#REF!</v>
      </c>
      <c r="Z37" s="6" t="e">
        <f t="shared" si="11"/>
        <v>#REF!</v>
      </c>
      <c r="AA37" s="6" t="e">
        <f t="shared" si="11"/>
        <v>#REF!</v>
      </c>
      <c r="AB37" s="6" t="e">
        <f t="shared" si="11"/>
        <v>#REF!</v>
      </c>
      <c r="AC37" s="6" t="e">
        <f t="shared" si="11"/>
        <v>#REF!</v>
      </c>
      <c r="AD37" s="6" t="e">
        <f t="shared" si="11"/>
        <v>#REF!</v>
      </c>
      <c r="AE37" s="6" t="e">
        <f t="shared" si="11"/>
        <v>#REF!</v>
      </c>
      <c r="AF37" s="6" t="e">
        <f t="shared" si="11"/>
        <v>#REF!</v>
      </c>
      <c r="AG37" s="6" t="e">
        <f t="shared" si="11"/>
        <v>#REF!</v>
      </c>
      <c r="AH37" s="6" t="e">
        <f t="shared" si="11"/>
        <v>#REF!</v>
      </c>
      <c r="AI37" s="6" t="e">
        <f t="shared" si="11"/>
        <v>#REF!</v>
      </c>
      <c r="AJ37" s="6" t="e">
        <f t="shared" si="11"/>
        <v>#REF!</v>
      </c>
      <c r="AK37" s="6" t="e">
        <f t="shared" si="11"/>
        <v>#REF!</v>
      </c>
      <c r="AL37" s="6" t="e">
        <f t="shared" si="11"/>
        <v>#REF!</v>
      </c>
      <c r="AM37" s="6"/>
      <c r="AN37" s="6"/>
      <c r="AO37" s="6"/>
      <c r="AP37" s="6"/>
    </row>
    <row r="38" spans="1:42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12.75" customHeight="1" x14ac:dyDescent="0.25">
      <c r="A39" s="1" t="s">
        <v>43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12.75" customHeight="1" x14ac:dyDescent="0.25">
      <c r="A40" s="1"/>
      <c r="B40" s="1" t="s">
        <v>39</v>
      </c>
      <c r="C40" s="4" t="e">
        <f>+C28*Assumptions!#REF!</f>
        <v>#REF!</v>
      </c>
      <c r="D40" s="4" t="e">
        <f>+D28*Assumptions!#REF!</f>
        <v>#REF!</v>
      </c>
      <c r="E40" s="4" t="e">
        <f>+E28*Assumptions!#REF!</f>
        <v>#REF!</v>
      </c>
      <c r="F40" s="4" t="e">
        <f>+F28*Assumptions!#REF!</f>
        <v>#REF!</v>
      </c>
      <c r="G40" s="4" t="e">
        <f>+G28*Assumptions!#REF!</f>
        <v>#REF!</v>
      </c>
      <c r="H40" s="4" t="e">
        <f>+H28*Assumptions!#REF!</f>
        <v>#REF!</v>
      </c>
      <c r="I40" s="4" t="e">
        <f>+I28*Assumptions!#REF!</f>
        <v>#REF!</v>
      </c>
      <c r="J40" s="4" t="e">
        <f>+J28*Assumptions!#REF!</f>
        <v>#REF!</v>
      </c>
      <c r="K40" s="4" t="e">
        <f>+K28*Assumptions!#REF!</f>
        <v>#REF!</v>
      </c>
      <c r="L40" s="4" t="e">
        <f>+L28*Assumptions!#REF!</f>
        <v>#REF!</v>
      </c>
      <c r="M40" s="4" t="e">
        <f>+M28*Assumptions!#REF!</f>
        <v>#REF!</v>
      </c>
      <c r="N40" s="4" t="e">
        <f>+N28*Assumptions!#REF!</f>
        <v>#REF!</v>
      </c>
      <c r="O40" s="4" t="e">
        <f>+O28*Assumptions!#REF!</f>
        <v>#REF!</v>
      </c>
      <c r="P40" s="4" t="e">
        <f>+P28*Assumptions!#REF!</f>
        <v>#REF!</v>
      </c>
      <c r="Q40" s="4" t="e">
        <f>+Q28*Assumptions!#REF!</f>
        <v>#REF!</v>
      </c>
      <c r="R40" s="4" t="e">
        <f>+R28*Assumptions!#REF!</f>
        <v>#REF!</v>
      </c>
      <c r="S40" s="4" t="e">
        <f>+S28*Assumptions!#REF!</f>
        <v>#REF!</v>
      </c>
      <c r="T40" s="4" t="e">
        <f>+T28*Assumptions!#REF!</f>
        <v>#REF!</v>
      </c>
      <c r="U40" s="4" t="e">
        <f>+U28*Assumptions!#REF!</f>
        <v>#REF!</v>
      </c>
      <c r="V40" s="4" t="e">
        <f>+V28*Assumptions!#REF!</f>
        <v>#REF!</v>
      </c>
      <c r="W40" s="4" t="e">
        <f>+W28*Assumptions!#REF!</f>
        <v>#REF!</v>
      </c>
      <c r="X40" s="4" t="e">
        <f>+X28*Assumptions!#REF!</f>
        <v>#REF!</v>
      </c>
      <c r="Y40" s="4" t="e">
        <f>+Y28*Assumptions!#REF!</f>
        <v>#REF!</v>
      </c>
      <c r="Z40" s="4" t="e">
        <f>+Z28*Assumptions!#REF!</f>
        <v>#REF!</v>
      </c>
      <c r="AA40" s="4" t="e">
        <f>+AA28*Assumptions!#REF!</f>
        <v>#REF!</v>
      </c>
      <c r="AB40" s="4" t="e">
        <f>+AB28*Assumptions!#REF!</f>
        <v>#REF!</v>
      </c>
      <c r="AC40" s="4" t="e">
        <f>+AC28*Assumptions!#REF!</f>
        <v>#REF!</v>
      </c>
      <c r="AD40" s="4" t="e">
        <f>+AD28*Assumptions!#REF!</f>
        <v>#REF!</v>
      </c>
      <c r="AE40" s="4" t="e">
        <f>+AE28*Assumptions!#REF!</f>
        <v>#REF!</v>
      </c>
      <c r="AF40" s="4" t="e">
        <f>+AF28*Assumptions!#REF!</f>
        <v>#REF!</v>
      </c>
      <c r="AG40" s="4" t="e">
        <f>+AG28*Assumptions!#REF!</f>
        <v>#REF!</v>
      </c>
      <c r="AH40" s="4" t="e">
        <f>+AH28*Assumptions!#REF!</f>
        <v>#REF!</v>
      </c>
      <c r="AI40" s="4" t="e">
        <f>+AI28*Assumptions!#REF!</f>
        <v>#REF!</v>
      </c>
      <c r="AJ40" s="4" t="e">
        <f>+AJ28*Assumptions!#REF!</f>
        <v>#REF!</v>
      </c>
      <c r="AK40" s="4" t="e">
        <f>+AK28*Assumptions!#REF!</f>
        <v>#REF!</v>
      </c>
      <c r="AL40" s="4" t="e">
        <f>+AL28*Assumptions!#REF!</f>
        <v>#REF!</v>
      </c>
      <c r="AM40" s="4"/>
      <c r="AN40" s="4"/>
      <c r="AO40" s="4"/>
      <c r="AP40" s="4"/>
    </row>
    <row r="41" spans="1:42" ht="12.75" customHeight="1" x14ac:dyDescent="0.25">
      <c r="A41" s="1"/>
      <c r="B41" s="1" t="s">
        <v>40</v>
      </c>
      <c r="C41" s="4" t="e">
        <f>+C29*Assumptions!#REF!</f>
        <v>#REF!</v>
      </c>
      <c r="D41" s="4" t="e">
        <f>+D29*Assumptions!#REF!</f>
        <v>#REF!</v>
      </c>
      <c r="E41" s="4" t="e">
        <f>+E29*Assumptions!#REF!</f>
        <v>#REF!</v>
      </c>
      <c r="F41" s="4" t="e">
        <f>+F29*Assumptions!#REF!</f>
        <v>#REF!</v>
      </c>
      <c r="G41" s="4" t="e">
        <f>+G29*Assumptions!#REF!</f>
        <v>#REF!</v>
      </c>
      <c r="H41" s="4" t="e">
        <f>+H29*Assumptions!#REF!</f>
        <v>#REF!</v>
      </c>
      <c r="I41" s="4" t="e">
        <f>+I29*Assumptions!#REF!</f>
        <v>#REF!</v>
      </c>
      <c r="J41" s="4" t="e">
        <f>+J29*Assumptions!#REF!</f>
        <v>#REF!</v>
      </c>
      <c r="K41" s="4" t="e">
        <f>+K29*Assumptions!#REF!</f>
        <v>#REF!</v>
      </c>
      <c r="L41" s="4" t="e">
        <f>+L29*Assumptions!#REF!</f>
        <v>#REF!</v>
      </c>
      <c r="M41" s="4" t="e">
        <f>+M29*Assumptions!#REF!</f>
        <v>#REF!</v>
      </c>
      <c r="N41" s="4" t="e">
        <f>+N29*Assumptions!#REF!</f>
        <v>#REF!</v>
      </c>
      <c r="O41" s="4" t="e">
        <f>+O29*Assumptions!#REF!</f>
        <v>#REF!</v>
      </c>
      <c r="P41" s="4" t="e">
        <f>+P29*Assumptions!#REF!</f>
        <v>#REF!</v>
      </c>
      <c r="Q41" s="4" t="e">
        <f>+Q29*Assumptions!#REF!</f>
        <v>#REF!</v>
      </c>
      <c r="R41" s="4" t="e">
        <f>+R29*Assumptions!#REF!</f>
        <v>#REF!</v>
      </c>
      <c r="S41" s="4" t="e">
        <f>+S29*Assumptions!#REF!</f>
        <v>#REF!</v>
      </c>
      <c r="T41" s="4" t="e">
        <f>+T29*Assumptions!#REF!</f>
        <v>#REF!</v>
      </c>
      <c r="U41" s="4" t="e">
        <f>+U29*Assumptions!#REF!</f>
        <v>#REF!</v>
      </c>
      <c r="V41" s="4" t="e">
        <f>+V29*Assumptions!#REF!</f>
        <v>#REF!</v>
      </c>
      <c r="W41" s="4" t="e">
        <f>+W29*Assumptions!#REF!</f>
        <v>#REF!</v>
      </c>
      <c r="X41" s="4" t="e">
        <f>+X29*Assumptions!#REF!</f>
        <v>#REF!</v>
      </c>
      <c r="Y41" s="4" t="e">
        <f>+Y29*Assumptions!#REF!</f>
        <v>#REF!</v>
      </c>
      <c r="Z41" s="4" t="e">
        <f>+Z29*Assumptions!#REF!</f>
        <v>#REF!</v>
      </c>
      <c r="AA41" s="4" t="e">
        <f>+AA29*Assumptions!#REF!</f>
        <v>#REF!</v>
      </c>
      <c r="AB41" s="4" t="e">
        <f>+AB29*Assumptions!#REF!</f>
        <v>#REF!</v>
      </c>
      <c r="AC41" s="4" t="e">
        <f>+AC29*Assumptions!#REF!</f>
        <v>#REF!</v>
      </c>
      <c r="AD41" s="4" t="e">
        <f>+AD29*Assumptions!#REF!</f>
        <v>#REF!</v>
      </c>
      <c r="AE41" s="4" t="e">
        <f>+AE29*Assumptions!#REF!</f>
        <v>#REF!</v>
      </c>
      <c r="AF41" s="4" t="e">
        <f>+AF29*Assumptions!#REF!</f>
        <v>#REF!</v>
      </c>
      <c r="AG41" s="4" t="e">
        <f>+AG29*Assumptions!#REF!</f>
        <v>#REF!</v>
      </c>
      <c r="AH41" s="4" t="e">
        <f>+AH29*Assumptions!#REF!</f>
        <v>#REF!</v>
      </c>
      <c r="AI41" s="4" t="e">
        <f>+AI29*Assumptions!#REF!</f>
        <v>#REF!</v>
      </c>
      <c r="AJ41" s="4" t="e">
        <f>+AJ29*Assumptions!#REF!</f>
        <v>#REF!</v>
      </c>
      <c r="AK41" s="4" t="e">
        <f>+AK29*Assumptions!#REF!</f>
        <v>#REF!</v>
      </c>
      <c r="AL41" s="4" t="e">
        <f>+AL29*Assumptions!#REF!</f>
        <v>#REF!</v>
      </c>
      <c r="AM41" s="4"/>
      <c r="AN41" s="4"/>
      <c r="AO41" s="4"/>
      <c r="AP41" s="4"/>
    </row>
    <row r="42" spans="1:42" ht="12.75" customHeight="1" x14ac:dyDescent="0.25">
      <c r="A42" s="1" t="s">
        <v>43</v>
      </c>
      <c r="B42" s="1"/>
      <c r="C42" s="19" t="e">
        <f t="shared" ref="C42:AL42" si="12">+SUM(C40:C41)</f>
        <v>#REF!</v>
      </c>
      <c r="D42" s="19" t="e">
        <f t="shared" si="12"/>
        <v>#REF!</v>
      </c>
      <c r="E42" s="19" t="e">
        <f t="shared" si="12"/>
        <v>#REF!</v>
      </c>
      <c r="F42" s="19" t="e">
        <f t="shared" si="12"/>
        <v>#REF!</v>
      </c>
      <c r="G42" s="19" t="e">
        <f t="shared" si="12"/>
        <v>#REF!</v>
      </c>
      <c r="H42" s="19" t="e">
        <f t="shared" si="12"/>
        <v>#REF!</v>
      </c>
      <c r="I42" s="19" t="e">
        <f t="shared" si="12"/>
        <v>#REF!</v>
      </c>
      <c r="J42" s="19" t="e">
        <f t="shared" si="12"/>
        <v>#REF!</v>
      </c>
      <c r="K42" s="19" t="e">
        <f t="shared" si="12"/>
        <v>#REF!</v>
      </c>
      <c r="L42" s="19" t="e">
        <f t="shared" si="12"/>
        <v>#REF!</v>
      </c>
      <c r="M42" s="19" t="e">
        <f t="shared" si="12"/>
        <v>#REF!</v>
      </c>
      <c r="N42" s="19" t="e">
        <f t="shared" si="12"/>
        <v>#REF!</v>
      </c>
      <c r="O42" s="19" t="e">
        <f t="shared" si="12"/>
        <v>#REF!</v>
      </c>
      <c r="P42" s="19" t="e">
        <f t="shared" si="12"/>
        <v>#REF!</v>
      </c>
      <c r="Q42" s="19" t="e">
        <f t="shared" si="12"/>
        <v>#REF!</v>
      </c>
      <c r="R42" s="19" t="e">
        <f t="shared" si="12"/>
        <v>#REF!</v>
      </c>
      <c r="S42" s="19" t="e">
        <f t="shared" si="12"/>
        <v>#REF!</v>
      </c>
      <c r="T42" s="19" t="e">
        <f t="shared" si="12"/>
        <v>#REF!</v>
      </c>
      <c r="U42" s="19" t="e">
        <f t="shared" si="12"/>
        <v>#REF!</v>
      </c>
      <c r="V42" s="19" t="e">
        <f t="shared" si="12"/>
        <v>#REF!</v>
      </c>
      <c r="W42" s="19" t="e">
        <f t="shared" si="12"/>
        <v>#REF!</v>
      </c>
      <c r="X42" s="19" t="e">
        <f t="shared" si="12"/>
        <v>#REF!</v>
      </c>
      <c r="Y42" s="19" t="e">
        <f t="shared" si="12"/>
        <v>#REF!</v>
      </c>
      <c r="Z42" s="19" t="e">
        <f t="shared" si="12"/>
        <v>#REF!</v>
      </c>
      <c r="AA42" s="19" t="e">
        <f t="shared" si="12"/>
        <v>#REF!</v>
      </c>
      <c r="AB42" s="19" t="e">
        <f t="shared" si="12"/>
        <v>#REF!</v>
      </c>
      <c r="AC42" s="19" t="e">
        <f t="shared" si="12"/>
        <v>#REF!</v>
      </c>
      <c r="AD42" s="19" t="e">
        <f t="shared" si="12"/>
        <v>#REF!</v>
      </c>
      <c r="AE42" s="19" t="e">
        <f t="shared" si="12"/>
        <v>#REF!</v>
      </c>
      <c r="AF42" s="19" t="e">
        <f t="shared" si="12"/>
        <v>#REF!</v>
      </c>
      <c r="AG42" s="19" t="e">
        <f t="shared" si="12"/>
        <v>#REF!</v>
      </c>
      <c r="AH42" s="19" t="e">
        <f t="shared" si="12"/>
        <v>#REF!</v>
      </c>
      <c r="AI42" s="19" t="e">
        <f t="shared" si="12"/>
        <v>#REF!</v>
      </c>
      <c r="AJ42" s="19" t="e">
        <f t="shared" si="12"/>
        <v>#REF!</v>
      </c>
      <c r="AK42" s="19" t="e">
        <f t="shared" si="12"/>
        <v>#REF!</v>
      </c>
      <c r="AL42" s="19" t="e">
        <f t="shared" si="12"/>
        <v>#REF!</v>
      </c>
      <c r="AM42" s="19"/>
      <c r="AN42" s="19"/>
      <c r="AO42" s="19"/>
      <c r="AP42" s="19"/>
    </row>
    <row r="43" spans="1:42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2.75" customHeight="1" x14ac:dyDescent="0.25">
      <c r="A44" s="20" t="s">
        <v>44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2.75" customHeight="1" x14ac:dyDescent="0.25">
      <c r="A45" s="20"/>
      <c r="B45" s="20" t="s">
        <v>39</v>
      </c>
      <c r="C45" s="21" t="e">
        <f>+C33*Assumptions!#REF!</f>
        <v>#REF!</v>
      </c>
      <c r="D45" s="21" t="e">
        <f>+D33*Assumptions!#REF!</f>
        <v>#REF!</v>
      </c>
      <c r="E45" s="21" t="e">
        <f>+E33*Assumptions!#REF!</f>
        <v>#REF!</v>
      </c>
      <c r="F45" s="21" t="e">
        <f>+F33*Assumptions!#REF!</f>
        <v>#REF!</v>
      </c>
      <c r="G45" s="21" t="e">
        <f>+G33*Assumptions!#REF!</f>
        <v>#REF!</v>
      </c>
      <c r="H45" s="21" t="e">
        <f>+H33*Assumptions!#REF!</f>
        <v>#REF!</v>
      </c>
      <c r="I45" s="21" t="e">
        <f>+I33*Assumptions!#REF!</f>
        <v>#REF!</v>
      </c>
      <c r="J45" s="21" t="e">
        <f>+J33*Assumptions!#REF!</f>
        <v>#REF!</v>
      </c>
      <c r="K45" s="21" t="e">
        <f>+K33*Assumptions!#REF!</f>
        <v>#REF!</v>
      </c>
      <c r="L45" s="21" t="e">
        <f>+L33*Assumptions!#REF!</f>
        <v>#REF!</v>
      </c>
      <c r="M45" s="21" t="e">
        <f>+M33*Assumptions!#REF!</f>
        <v>#REF!</v>
      </c>
      <c r="N45" s="21" t="e">
        <f>+N33*Assumptions!#REF!</f>
        <v>#REF!</v>
      </c>
      <c r="O45" s="21" t="e">
        <f>+O33*Assumptions!#REF!</f>
        <v>#REF!</v>
      </c>
      <c r="P45" s="21" t="e">
        <f>+P33*Assumptions!#REF!</f>
        <v>#REF!</v>
      </c>
      <c r="Q45" s="21" t="e">
        <f>+Q33*Assumptions!#REF!</f>
        <v>#REF!</v>
      </c>
      <c r="R45" s="21" t="e">
        <f>+R33*Assumptions!#REF!</f>
        <v>#REF!</v>
      </c>
      <c r="S45" s="21" t="e">
        <f>+S33*Assumptions!#REF!</f>
        <v>#REF!</v>
      </c>
      <c r="T45" s="21" t="e">
        <f>+T33*Assumptions!#REF!</f>
        <v>#REF!</v>
      </c>
      <c r="U45" s="21" t="e">
        <f>+U33*Assumptions!#REF!</f>
        <v>#REF!</v>
      </c>
      <c r="V45" s="21" t="e">
        <f>+V33*Assumptions!#REF!</f>
        <v>#REF!</v>
      </c>
      <c r="W45" s="21" t="e">
        <f>+W33*Assumptions!#REF!</f>
        <v>#REF!</v>
      </c>
      <c r="X45" s="21" t="e">
        <f>+X33*Assumptions!#REF!</f>
        <v>#REF!</v>
      </c>
      <c r="Y45" s="21" t="e">
        <f>+Y33*Assumptions!#REF!</f>
        <v>#REF!</v>
      </c>
      <c r="Z45" s="21" t="e">
        <f>+Z33*Assumptions!#REF!</f>
        <v>#REF!</v>
      </c>
      <c r="AA45" s="21" t="e">
        <f>+AA33*Assumptions!#REF!</f>
        <v>#REF!</v>
      </c>
      <c r="AB45" s="21" t="e">
        <f>+AB33*Assumptions!#REF!</f>
        <v>#REF!</v>
      </c>
      <c r="AC45" s="21" t="e">
        <f>+AC33*Assumptions!#REF!</f>
        <v>#REF!</v>
      </c>
      <c r="AD45" s="21" t="e">
        <f>+AD33*Assumptions!#REF!</f>
        <v>#REF!</v>
      </c>
      <c r="AE45" s="21" t="e">
        <f>+AE33*Assumptions!#REF!</f>
        <v>#REF!</v>
      </c>
      <c r="AF45" s="21" t="e">
        <f>+AF33*Assumptions!#REF!</f>
        <v>#REF!</v>
      </c>
      <c r="AG45" s="21" t="e">
        <f>+AG33*Assumptions!#REF!</f>
        <v>#REF!</v>
      </c>
      <c r="AH45" s="21" t="e">
        <f>+AH33*Assumptions!#REF!</f>
        <v>#REF!</v>
      </c>
      <c r="AI45" s="21" t="e">
        <f>+AI33*Assumptions!#REF!</f>
        <v>#REF!</v>
      </c>
      <c r="AJ45" s="21" t="e">
        <f>+AJ33*Assumptions!#REF!</f>
        <v>#REF!</v>
      </c>
      <c r="AK45" s="21" t="e">
        <f>+AK33*Assumptions!#REF!</f>
        <v>#REF!</v>
      </c>
      <c r="AL45" s="21" t="e">
        <f>+AL33*Assumptions!#REF!</f>
        <v>#REF!</v>
      </c>
      <c r="AM45" s="21"/>
      <c r="AN45" s="21"/>
      <c r="AO45" s="21"/>
      <c r="AP45" s="21"/>
    </row>
    <row r="46" spans="1:42" ht="12.75" customHeight="1" x14ac:dyDescent="0.25">
      <c r="A46" s="20"/>
      <c r="B46" s="20" t="s">
        <v>40</v>
      </c>
      <c r="C46" s="21" t="e">
        <f>+C34*Assumptions!#REF!</f>
        <v>#REF!</v>
      </c>
      <c r="D46" s="21" t="e">
        <f>+D34*Assumptions!#REF!</f>
        <v>#REF!</v>
      </c>
      <c r="E46" s="21" t="e">
        <f>+E34*Assumptions!#REF!</f>
        <v>#REF!</v>
      </c>
      <c r="F46" s="21" t="e">
        <f>+F34*Assumptions!#REF!</f>
        <v>#REF!</v>
      </c>
      <c r="G46" s="21" t="e">
        <f>+G34*Assumptions!#REF!</f>
        <v>#REF!</v>
      </c>
      <c r="H46" s="21" t="e">
        <f>+H34*Assumptions!#REF!</f>
        <v>#REF!</v>
      </c>
      <c r="I46" s="21" t="e">
        <f>+I34*Assumptions!#REF!</f>
        <v>#REF!</v>
      </c>
      <c r="J46" s="21" t="e">
        <f>+J34*Assumptions!#REF!</f>
        <v>#REF!</v>
      </c>
      <c r="K46" s="21" t="e">
        <f>+K34*Assumptions!#REF!</f>
        <v>#REF!</v>
      </c>
      <c r="L46" s="21" t="e">
        <f>+L34*Assumptions!#REF!</f>
        <v>#REF!</v>
      </c>
      <c r="M46" s="21" t="e">
        <f>+M34*Assumptions!#REF!</f>
        <v>#REF!</v>
      </c>
      <c r="N46" s="21" t="e">
        <f>+N34*Assumptions!#REF!</f>
        <v>#REF!</v>
      </c>
      <c r="O46" s="21" t="e">
        <f>+O34*Assumptions!#REF!</f>
        <v>#REF!</v>
      </c>
      <c r="P46" s="21" t="e">
        <f>+P34*Assumptions!#REF!</f>
        <v>#REF!</v>
      </c>
      <c r="Q46" s="21" t="e">
        <f>+Q34*Assumptions!#REF!</f>
        <v>#REF!</v>
      </c>
      <c r="R46" s="21" t="e">
        <f>+R34*Assumptions!#REF!</f>
        <v>#REF!</v>
      </c>
      <c r="S46" s="21" t="e">
        <f>+S34*Assumptions!#REF!</f>
        <v>#REF!</v>
      </c>
      <c r="T46" s="21" t="e">
        <f>+T34*Assumptions!#REF!</f>
        <v>#REF!</v>
      </c>
      <c r="U46" s="21" t="e">
        <f>+U34*Assumptions!#REF!</f>
        <v>#REF!</v>
      </c>
      <c r="V46" s="21" t="e">
        <f>+V34*Assumptions!#REF!</f>
        <v>#REF!</v>
      </c>
      <c r="W46" s="21" t="e">
        <f>+W34*Assumptions!#REF!</f>
        <v>#REF!</v>
      </c>
      <c r="X46" s="21" t="e">
        <f>+X34*Assumptions!#REF!</f>
        <v>#REF!</v>
      </c>
      <c r="Y46" s="21" t="e">
        <f>+Y34*Assumptions!#REF!</f>
        <v>#REF!</v>
      </c>
      <c r="Z46" s="21" t="e">
        <f>+Z34*Assumptions!#REF!</f>
        <v>#REF!</v>
      </c>
      <c r="AA46" s="21" t="e">
        <f>+AA34*Assumptions!#REF!</f>
        <v>#REF!</v>
      </c>
      <c r="AB46" s="21" t="e">
        <f>+AB34*Assumptions!#REF!</f>
        <v>#REF!</v>
      </c>
      <c r="AC46" s="21" t="e">
        <f>+AC34*Assumptions!#REF!</f>
        <v>#REF!</v>
      </c>
      <c r="AD46" s="21" t="e">
        <f>+AD34*Assumptions!#REF!</f>
        <v>#REF!</v>
      </c>
      <c r="AE46" s="21" t="e">
        <f>+AE34*Assumptions!#REF!</f>
        <v>#REF!</v>
      </c>
      <c r="AF46" s="21" t="e">
        <f>+AF34*Assumptions!#REF!</f>
        <v>#REF!</v>
      </c>
      <c r="AG46" s="21" t="e">
        <f>+AG34*Assumptions!#REF!</f>
        <v>#REF!</v>
      </c>
      <c r="AH46" s="21" t="e">
        <f>+AH34*Assumptions!#REF!</f>
        <v>#REF!</v>
      </c>
      <c r="AI46" s="21" t="e">
        <f>+AI34*Assumptions!#REF!</f>
        <v>#REF!</v>
      </c>
      <c r="AJ46" s="21" t="e">
        <f>+AJ34*Assumptions!#REF!</f>
        <v>#REF!</v>
      </c>
      <c r="AK46" s="21" t="e">
        <f>+AK34*Assumptions!#REF!</f>
        <v>#REF!</v>
      </c>
      <c r="AL46" s="21" t="e">
        <f>+AL34*Assumptions!#REF!</f>
        <v>#REF!</v>
      </c>
      <c r="AM46" s="21"/>
      <c r="AN46" s="21"/>
      <c r="AO46" s="21"/>
      <c r="AP46" s="21"/>
    </row>
    <row r="47" spans="1:42" ht="12.75" customHeight="1" x14ac:dyDescent="0.25">
      <c r="A47" s="20" t="s">
        <v>44</v>
      </c>
      <c r="B47" s="20"/>
      <c r="C47" s="22" t="e">
        <f t="shared" ref="C47:AL47" si="13">+SUM(C45:C46)</f>
        <v>#REF!</v>
      </c>
      <c r="D47" s="22" t="e">
        <f t="shared" si="13"/>
        <v>#REF!</v>
      </c>
      <c r="E47" s="22" t="e">
        <f t="shared" si="13"/>
        <v>#REF!</v>
      </c>
      <c r="F47" s="22" t="e">
        <f t="shared" si="13"/>
        <v>#REF!</v>
      </c>
      <c r="G47" s="22" t="e">
        <f t="shared" si="13"/>
        <v>#REF!</v>
      </c>
      <c r="H47" s="22" t="e">
        <f t="shared" si="13"/>
        <v>#REF!</v>
      </c>
      <c r="I47" s="22" t="e">
        <f t="shared" si="13"/>
        <v>#REF!</v>
      </c>
      <c r="J47" s="22" t="e">
        <f t="shared" si="13"/>
        <v>#REF!</v>
      </c>
      <c r="K47" s="22" t="e">
        <f t="shared" si="13"/>
        <v>#REF!</v>
      </c>
      <c r="L47" s="22" t="e">
        <f t="shared" si="13"/>
        <v>#REF!</v>
      </c>
      <c r="M47" s="22" t="e">
        <f t="shared" si="13"/>
        <v>#REF!</v>
      </c>
      <c r="N47" s="22" t="e">
        <f t="shared" si="13"/>
        <v>#REF!</v>
      </c>
      <c r="O47" s="22" t="e">
        <f t="shared" si="13"/>
        <v>#REF!</v>
      </c>
      <c r="P47" s="22" t="e">
        <f t="shared" si="13"/>
        <v>#REF!</v>
      </c>
      <c r="Q47" s="22" t="e">
        <f t="shared" si="13"/>
        <v>#REF!</v>
      </c>
      <c r="R47" s="22" t="e">
        <f t="shared" si="13"/>
        <v>#REF!</v>
      </c>
      <c r="S47" s="22" t="e">
        <f t="shared" si="13"/>
        <v>#REF!</v>
      </c>
      <c r="T47" s="22" t="e">
        <f t="shared" si="13"/>
        <v>#REF!</v>
      </c>
      <c r="U47" s="22" t="e">
        <f t="shared" si="13"/>
        <v>#REF!</v>
      </c>
      <c r="V47" s="22" t="e">
        <f t="shared" si="13"/>
        <v>#REF!</v>
      </c>
      <c r="W47" s="22" t="e">
        <f t="shared" si="13"/>
        <v>#REF!</v>
      </c>
      <c r="X47" s="22" t="e">
        <f t="shared" si="13"/>
        <v>#REF!</v>
      </c>
      <c r="Y47" s="22" t="e">
        <f t="shared" si="13"/>
        <v>#REF!</v>
      </c>
      <c r="Z47" s="22" t="e">
        <f t="shared" si="13"/>
        <v>#REF!</v>
      </c>
      <c r="AA47" s="22" t="e">
        <f t="shared" si="13"/>
        <v>#REF!</v>
      </c>
      <c r="AB47" s="22" t="e">
        <f t="shared" si="13"/>
        <v>#REF!</v>
      </c>
      <c r="AC47" s="22" t="e">
        <f t="shared" si="13"/>
        <v>#REF!</v>
      </c>
      <c r="AD47" s="22" t="e">
        <f t="shared" si="13"/>
        <v>#REF!</v>
      </c>
      <c r="AE47" s="22" t="e">
        <f t="shared" si="13"/>
        <v>#REF!</v>
      </c>
      <c r="AF47" s="22" t="e">
        <f t="shared" si="13"/>
        <v>#REF!</v>
      </c>
      <c r="AG47" s="22" t="e">
        <f t="shared" si="13"/>
        <v>#REF!</v>
      </c>
      <c r="AH47" s="22" t="e">
        <f t="shared" si="13"/>
        <v>#REF!</v>
      </c>
      <c r="AI47" s="22" t="e">
        <f t="shared" si="13"/>
        <v>#REF!</v>
      </c>
      <c r="AJ47" s="22" t="e">
        <f t="shared" si="13"/>
        <v>#REF!</v>
      </c>
      <c r="AK47" s="22" t="e">
        <f t="shared" si="13"/>
        <v>#REF!</v>
      </c>
      <c r="AL47" s="22" t="e">
        <f t="shared" si="13"/>
        <v>#REF!</v>
      </c>
      <c r="AM47" s="22"/>
      <c r="AN47" s="22"/>
      <c r="AO47" s="22"/>
      <c r="AP47" s="22"/>
    </row>
    <row r="48" spans="1:42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12.75" customHeight="1" x14ac:dyDescent="0.25">
      <c r="A49" s="23" t="s">
        <v>45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ht="12.75" customHeight="1" x14ac:dyDescent="0.25">
      <c r="A50" s="23"/>
      <c r="B50" s="23" t="s">
        <v>39</v>
      </c>
      <c r="C50" s="24" t="e">
        <f t="shared" ref="C50:AL51" si="14">+C40+C45</f>
        <v>#REF!</v>
      </c>
      <c r="D50" s="24" t="e">
        <f t="shared" si="14"/>
        <v>#REF!</v>
      </c>
      <c r="E50" s="24" t="e">
        <f t="shared" si="14"/>
        <v>#REF!</v>
      </c>
      <c r="F50" s="24" t="e">
        <f t="shared" si="14"/>
        <v>#REF!</v>
      </c>
      <c r="G50" s="24" t="e">
        <f t="shared" si="14"/>
        <v>#REF!</v>
      </c>
      <c r="H50" s="24" t="e">
        <f t="shared" si="14"/>
        <v>#REF!</v>
      </c>
      <c r="I50" s="24" t="e">
        <f t="shared" si="14"/>
        <v>#REF!</v>
      </c>
      <c r="J50" s="24" t="e">
        <f t="shared" si="14"/>
        <v>#REF!</v>
      </c>
      <c r="K50" s="24" t="e">
        <f t="shared" si="14"/>
        <v>#REF!</v>
      </c>
      <c r="L50" s="24" t="e">
        <f t="shared" si="14"/>
        <v>#REF!</v>
      </c>
      <c r="M50" s="24" t="e">
        <f t="shared" si="14"/>
        <v>#REF!</v>
      </c>
      <c r="N50" s="24" t="e">
        <f t="shared" si="14"/>
        <v>#REF!</v>
      </c>
      <c r="O50" s="24" t="e">
        <f t="shared" si="14"/>
        <v>#REF!</v>
      </c>
      <c r="P50" s="24" t="e">
        <f t="shared" si="14"/>
        <v>#REF!</v>
      </c>
      <c r="Q50" s="24" t="e">
        <f t="shared" si="14"/>
        <v>#REF!</v>
      </c>
      <c r="R50" s="24" t="e">
        <f t="shared" si="14"/>
        <v>#REF!</v>
      </c>
      <c r="S50" s="24" t="e">
        <f t="shared" si="14"/>
        <v>#REF!</v>
      </c>
      <c r="T50" s="24" t="e">
        <f t="shared" si="14"/>
        <v>#REF!</v>
      </c>
      <c r="U50" s="24" t="e">
        <f t="shared" si="14"/>
        <v>#REF!</v>
      </c>
      <c r="V50" s="24" t="e">
        <f t="shared" si="14"/>
        <v>#REF!</v>
      </c>
      <c r="W50" s="24" t="e">
        <f t="shared" si="14"/>
        <v>#REF!</v>
      </c>
      <c r="X50" s="24" t="e">
        <f t="shared" si="14"/>
        <v>#REF!</v>
      </c>
      <c r="Y50" s="24" t="e">
        <f t="shared" si="14"/>
        <v>#REF!</v>
      </c>
      <c r="Z50" s="24" t="e">
        <f t="shared" si="14"/>
        <v>#REF!</v>
      </c>
      <c r="AA50" s="24" t="e">
        <f t="shared" si="14"/>
        <v>#REF!</v>
      </c>
      <c r="AB50" s="24" t="e">
        <f t="shared" si="14"/>
        <v>#REF!</v>
      </c>
      <c r="AC50" s="24" t="e">
        <f t="shared" si="14"/>
        <v>#REF!</v>
      </c>
      <c r="AD50" s="24" t="e">
        <f t="shared" si="14"/>
        <v>#REF!</v>
      </c>
      <c r="AE50" s="24" t="e">
        <f t="shared" si="14"/>
        <v>#REF!</v>
      </c>
      <c r="AF50" s="24" t="e">
        <f t="shared" si="14"/>
        <v>#REF!</v>
      </c>
      <c r="AG50" s="24" t="e">
        <f t="shared" si="14"/>
        <v>#REF!</v>
      </c>
      <c r="AH50" s="24" t="e">
        <f t="shared" si="14"/>
        <v>#REF!</v>
      </c>
      <c r="AI50" s="24" t="e">
        <f t="shared" si="14"/>
        <v>#REF!</v>
      </c>
      <c r="AJ50" s="24" t="e">
        <f t="shared" si="14"/>
        <v>#REF!</v>
      </c>
      <c r="AK50" s="24" t="e">
        <f t="shared" si="14"/>
        <v>#REF!</v>
      </c>
      <c r="AL50" s="24" t="e">
        <f t="shared" si="14"/>
        <v>#REF!</v>
      </c>
      <c r="AM50" s="24"/>
      <c r="AN50" s="24"/>
      <c r="AO50" s="24"/>
      <c r="AP50" s="24"/>
    </row>
    <row r="51" spans="1:42" ht="12.75" customHeight="1" x14ac:dyDescent="0.25">
      <c r="A51" s="23"/>
      <c r="B51" s="23" t="s">
        <v>40</v>
      </c>
      <c r="C51" s="24" t="e">
        <f t="shared" si="14"/>
        <v>#REF!</v>
      </c>
      <c r="D51" s="24" t="e">
        <f t="shared" si="14"/>
        <v>#REF!</v>
      </c>
      <c r="E51" s="24" t="e">
        <f t="shared" si="14"/>
        <v>#REF!</v>
      </c>
      <c r="F51" s="24" t="e">
        <f t="shared" si="14"/>
        <v>#REF!</v>
      </c>
      <c r="G51" s="24" t="e">
        <f t="shared" si="14"/>
        <v>#REF!</v>
      </c>
      <c r="H51" s="24" t="e">
        <f t="shared" si="14"/>
        <v>#REF!</v>
      </c>
      <c r="I51" s="24" t="e">
        <f t="shared" si="14"/>
        <v>#REF!</v>
      </c>
      <c r="J51" s="24" t="e">
        <f t="shared" si="14"/>
        <v>#REF!</v>
      </c>
      <c r="K51" s="24" t="e">
        <f t="shared" si="14"/>
        <v>#REF!</v>
      </c>
      <c r="L51" s="24" t="e">
        <f t="shared" si="14"/>
        <v>#REF!</v>
      </c>
      <c r="M51" s="24" t="e">
        <f t="shared" si="14"/>
        <v>#REF!</v>
      </c>
      <c r="N51" s="24" t="e">
        <f t="shared" si="14"/>
        <v>#REF!</v>
      </c>
      <c r="O51" s="24" t="e">
        <f t="shared" si="14"/>
        <v>#REF!</v>
      </c>
      <c r="P51" s="24" t="e">
        <f t="shared" si="14"/>
        <v>#REF!</v>
      </c>
      <c r="Q51" s="24" t="e">
        <f t="shared" si="14"/>
        <v>#REF!</v>
      </c>
      <c r="R51" s="24" t="e">
        <f t="shared" si="14"/>
        <v>#REF!</v>
      </c>
      <c r="S51" s="24" t="e">
        <f t="shared" si="14"/>
        <v>#REF!</v>
      </c>
      <c r="T51" s="24" t="e">
        <f t="shared" si="14"/>
        <v>#REF!</v>
      </c>
      <c r="U51" s="24" t="e">
        <f t="shared" si="14"/>
        <v>#REF!</v>
      </c>
      <c r="V51" s="24" t="e">
        <f t="shared" si="14"/>
        <v>#REF!</v>
      </c>
      <c r="W51" s="24" t="e">
        <f t="shared" si="14"/>
        <v>#REF!</v>
      </c>
      <c r="X51" s="24" t="e">
        <f t="shared" si="14"/>
        <v>#REF!</v>
      </c>
      <c r="Y51" s="24" t="e">
        <f t="shared" si="14"/>
        <v>#REF!</v>
      </c>
      <c r="Z51" s="24" t="e">
        <f t="shared" si="14"/>
        <v>#REF!</v>
      </c>
      <c r="AA51" s="24" t="e">
        <f t="shared" si="14"/>
        <v>#REF!</v>
      </c>
      <c r="AB51" s="24" t="e">
        <f t="shared" si="14"/>
        <v>#REF!</v>
      </c>
      <c r="AC51" s="24" t="e">
        <f t="shared" si="14"/>
        <v>#REF!</v>
      </c>
      <c r="AD51" s="24" t="e">
        <f t="shared" si="14"/>
        <v>#REF!</v>
      </c>
      <c r="AE51" s="24" t="e">
        <f t="shared" si="14"/>
        <v>#REF!</v>
      </c>
      <c r="AF51" s="24" t="e">
        <f t="shared" si="14"/>
        <v>#REF!</v>
      </c>
      <c r="AG51" s="24" t="e">
        <f t="shared" si="14"/>
        <v>#REF!</v>
      </c>
      <c r="AH51" s="24" t="e">
        <f t="shared" si="14"/>
        <v>#REF!</v>
      </c>
      <c r="AI51" s="24" t="e">
        <f t="shared" si="14"/>
        <v>#REF!</v>
      </c>
      <c r="AJ51" s="24" t="e">
        <f t="shared" si="14"/>
        <v>#REF!</v>
      </c>
      <c r="AK51" s="24" t="e">
        <f t="shared" si="14"/>
        <v>#REF!</v>
      </c>
      <c r="AL51" s="24" t="e">
        <f t="shared" si="14"/>
        <v>#REF!</v>
      </c>
      <c r="AM51" s="24"/>
      <c r="AN51" s="24"/>
      <c r="AO51" s="24"/>
      <c r="AP51" s="24"/>
    </row>
    <row r="52" spans="1:42" ht="12.75" customHeight="1" x14ac:dyDescent="0.25">
      <c r="A52" s="25" t="s">
        <v>45</v>
      </c>
      <c r="B52" s="23"/>
      <c r="C52" s="26" t="e">
        <f t="shared" ref="C52:AL52" si="15">+SUM(C50:C51)</f>
        <v>#REF!</v>
      </c>
      <c r="D52" s="26" t="e">
        <f t="shared" si="15"/>
        <v>#REF!</v>
      </c>
      <c r="E52" s="26" t="e">
        <f t="shared" si="15"/>
        <v>#REF!</v>
      </c>
      <c r="F52" s="26" t="e">
        <f t="shared" si="15"/>
        <v>#REF!</v>
      </c>
      <c r="G52" s="26" t="e">
        <f t="shared" si="15"/>
        <v>#REF!</v>
      </c>
      <c r="H52" s="26" t="e">
        <f t="shared" si="15"/>
        <v>#REF!</v>
      </c>
      <c r="I52" s="26" t="e">
        <f t="shared" si="15"/>
        <v>#REF!</v>
      </c>
      <c r="J52" s="26" t="e">
        <f t="shared" si="15"/>
        <v>#REF!</v>
      </c>
      <c r="K52" s="26" t="e">
        <f t="shared" si="15"/>
        <v>#REF!</v>
      </c>
      <c r="L52" s="26" t="e">
        <f t="shared" si="15"/>
        <v>#REF!</v>
      </c>
      <c r="M52" s="26" t="e">
        <f t="shared" si="15"/>
        <v>#REF!</v>
      </c>
      <c r="N52" s="26" t="e">
        <f t="shared" si="15"/>
        <v>#REF!</v>
      </c>
      <c r="O52" s="26" t="e">
        <f t="shared" si="15"/>
        <v>#REF!</v>
      </c>
      <c r="P52" s="26" t="e">
        <f t="shared" si="15"/>
        <v>#REF!</v>
      </c>
      <c r="Q52" s="26" t="e">
        <f t="shared" si="15"/>
        <v>#REF!</v>
      </c>
      <c r="R52" s="26" t="e">
        <f t="shared" si="15"/>
        <v>#REF!</v>
      </c>
      <c r="S52" s="26" t="e">
        <f t="shared" si="15"/>
        <v>#REF!</v>
      </c>
      <c r="T52" s="26" t="e">
        <f t="shared" si="15"/>
        <v>#REF!</v>
      </c>
      <c r="U52" s="26" t="e">
        <f t="shared" si="15"/>
        <v>#REF!</v>
      </c>
      <c r="V52" s="26" t="e">
        <f t="shared" si="15"/>
        <v>#REF!</v>
      </c>
      <c r="W52" s="26" t="e">
        <f t="shared" si="15"/>
        <v>#REF!</v>
      </c>
      <c r="X52" s="26" t="e">
        <f t="shared" si="15"/>
        <v>#REF!</v>
      </c>
      <c r="Y52" s="26" t="e">
        <f t="shared" si="15"/>
        <v>#REF!</v>
      </c>
      <c r="Z52" s="26" t="e">
        <f t="shared" si="15"/>
        <v>#REF!</v>
      </c>
      <c r="AA52" s="26" t="e">
        <f t="shared" si="15"/>
        <v>#REF!</v>
      </c>
      <c r="AB52" s="26" t="e">
        <f t="shared" si="15"/>
        <v>#REF!</v>
      </c>
      <c r="AC52" s="26" t="e">
        <f t="shared" si="15"/>
        <v>#REF!</v>
      </c>
      <c r="AD52" s="26" t="e">
        <f t="shared" si="15"/>
        <v>#REF!</v>
      </c>
      <c r="AE52" s="26" t="e">
        <f t="shared" si="15"/>
        <v>#REF!</v>
      </c>
      <c r="AF52" s="26" t="e">
        <f t="shared" si="15"/>
        <v>#REF!</v>
      </c>
      <c r="AG52" s="26" t="e">
        <f t="shared" si="15"/>
        <v>#REF!</v>
      </c>
      <c r="AH52" s="26" t="e">
        <f t="shared" si="15"/>
        <v>#REF!</v>
      </c>
      <c r="AI52" s="26" t="e">
        <f t="shared" si="15"/>
        <v>#REF!</v>
      </c>
      <c r="AJ52" s="26" t="e">
        <f t="shared" si="15"/>
        <v>#REF!</v>
      </c>
      <c r="AK52" s="26" t="e">
        <f t="shared" si="15"/>
        <v>#REF!</v>
      </c>
      <c r="AL52" s="26" t="e">
        <f t="shared" si="15"/>
        <v>#REF!</v>
      </c>
      <c r="AM52" s="26"/>
      <c r="AN52" s="26"/>
      <c r="AO52" s="26"/>
      <c r="AP52" s="26"/>
    </row>
    <row r="53" spans="1:4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2.75" customHeight="1" x14ac:dyDescent="0.25">
      <c r="A54" s="1" t="s">
        <v>46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2.75" customHeight="1" x14ac:dyDescent="0.25">
      <c r="A55" s="1"/>
      <c r="B55" s="1" t="s">
        <v>39</v>
      </c>
      <c r="C55" s="4" t="e">
        <f>+C50*Assumptions!#REF!</f>
        <v>#REF!</v>
      </c>
      <c r="D55" s="4" t="e">
        <f>+D50*Assumptions!#REF!</f>
        <v>#REF!</v>
      </c>
      <c r="E55" s="4" t="e">
        <f>+E50*Assumptions!#REF!</f>
        <v>#REF!</v>
      </c>
      <c r="F55" s="4" t="e">
        <f>+F50*Assumptions!#REF!</f>
        <v>#REF!</v>
      </c>
      <c r="G55" s="4" t="e">
        <f>+G50*Assumptions!#REF!</f>
        <v>#REF!</v>
      </c>
      <c r="H55" s="4" t="e">
        <f>+H50*Assumptions!#REF!</f>
        <v>#REF!</v>
      </c>
      <c r="I55" s="4" t="e">
        <f>+I50*Assumptions!#REF!</f>
        <v>#REF!</v>
      </c>
      <c r="J55" s="4" t="e">
        <f>+J50*Assumptions!#REF!</f>
        <v>#REF!</v>
      </c>
      <c r="K55" s="4" t="e">
        <f>+K50*Assumptions!#REF!</f>
        <v>#REF!</v>
      </c>
      <c r="L55" s="4" t="e">
        <f>+L50*Assumptions!#REF!</f>
        <v>#REF!</v>
      </c>
      <c r="M55" s="4" t="e">
        <f>+M50*Assumptions!#REF!</f>
        <v>#REF!</v>
      </c>
      <c r="N55" s="4" t="e">
        <f>+N50*Assumptions!#REF!</f>
        <v>#REF!</v>
      </c>
      <c r="O55" s="4" t="e">
        <f>+O50*Assumptions!#REF!</f>
        <v>#REF!</v>
      </c>
      <c r="P55" s="4" t="e">
        <f>+P50*Assumptions!#REF!</f>
        <v>#REF!</v>
      </c>
      <c r="Q55" s="4" t="e">
        <f>+Q50*Assumptions!#REF!</f>
        <v>#REF!</v>
      </c>
      <c r="R55" s="4" t="e">
        <f>+R50*Assumptions!#REF!</f>
        <v>#REF!</v>
      </c>
      <c r="S55" s="4" t="e">
        <f>+S50*Assumptions!#REF!</f>
        <v>#REF!</v>
      </c>
      <c r="T55" s="4" t="e">
        <f>+T50*Assumptions!#REF!</f>
        <v>#REF!</v>
      </c>
      <c r="U55" s="4" t="e">
        <f>+U50*Assumptions!#REF!</f>
        <v>#REF!</v>
      </c>
      <c r="V55" s="4" t="e">
        <f>+V50*Assumptions!#REF!</f>
        <v>#REF!</v>
      </c>
      <c r="W55" s="4" t="e">
        <f>+W50*Assumptions!#REF!</f>
        <v>#REF!</v>
      </c>
      <c r="X55" s="4" t="e">
        <f>+X50*Assumptions!#REF!</f>
        <v>#REF!</v>
      </c>
      <c r="Y55" s="4" t="e">
        <f>+Y50*Assumptions!#REF!</f>
        <v>#REF!</v>
      </c>
      <c r="Z55" s="4" t="e">
        <f>+Z50*Assumptions!#REF!</f>
        <v>#REF!</v>
      </c>
      <c r="AA55" s="4" t="e">
        <f>+AA50*Assumptions!#REF!</f>
        <v>#REF!</v>
      </c>
      <c r="AB55" s="4" t="e">
        <f>+AB50*Assumptions!#REF!</f>
        <v>#REF!</v>
      </c>
      <c r="AC55" s="4" t="e">
        <f>+AC50*Assumptions!#REF!</f>
        <v>#REF!</v>
      </c>
      <c r="AD55" s="4" t="e">
        <f>+AD50*Assumptions!#REF!</f>
        <v>#REF!</v>
      </c>
      <c r="AE55" s="4" t="e">
        <f>+AE50*Assumptions!#REF!</f>
        <v>#REF!</v>
      </c>
      <c r="AF55" s="4" t="e">
        <f>+AF50*Assumptions!#REF!</f>
        <v>#REF!</v>
      </c>
      <c r="AG55" s="4" t="e">
        <f>+AG50*Assumptions!#REF!</f>
        <v>#REF!</v>
      </c>
      <c r="AH55" s="4" t="e">
        <f>+AH50*Assumptions!#REF!</f>
        <v>#REF!</v>
      </c>
      <c r="AI55" s="4" t="e">
        <f>+AI50*Assumptions!#REF!</f>
        <v>#REF!</v>
      </c>
      <c r="AJ55" s="4" t="e">
        <f>+AJ50*Assumptions!#REF!</f>
        <v>#REF!</v>
      </c>
      <c r="AK55" s="4" t="e">
        <f>+AK50*Assumptions!#REF!</f>
        <v>#REF!</v>
      </c>
      <c r="AL55" s="4" t="e">
        <f>+AL50*Assumptions!#REF!</f>
        <v>#REF!</v>
      </c>
      <c r="AM55" s="4"/>
      <c r="AN55" s="4"/>
      <c r="AO55" s="4"/>
      <c r="AP55" s="4"/>
    </row>
    <row r="56" spans="1:42" ht="12.75" customHeight="1" x14ac:dyDescent="0.25">
      <c r="A56" s="1"/>
      <c r="B56" s="1" t="s">
        <v>40</v>
      </c>
      <c r="C56" s="4" t="e">
        <f>+C51*Assumptions!#REF!</f>
        <v>#REF!</v>
      </c>
      <c r="D56" s="4" t="e">
        <f>+D51*Assumptions!#REF!</f>
        <v>#REF!</v>
      </c>
      <c r="E56" s="4" t="e">
        <f>+E51*Assumptions!#REF!</f>
        <v>#REF!</v>
      </c>
      <c r="F56" s="4" t="e">
        <f>+F51*Assumptions!#REF!</f>
        <v>#REF!</v>
      </c>
      <c r="G56" s="4" t="e">
        <f>+G51*Assumptions!#REF!</f>
        <v>#REF!</v>
      </c>
      <c r="H56" s="4" t="e">
        <f>+H51*Assumptions!#REF!</f>
        <v>#REF!</v>
      </c>
      <c r="I56" s="4" t="e">
        <f>+I51*Assumptions!#REF!</f>
        <v>#REF!</v>
      </c>
      <c r="J56" s="4" t="e">
        <f>+J51*Assumptions!#REF!</f>
        <v>#REF!</v>
      </c>
      <c r="K56" s="4" t="e">
        <f>+K51*Assumptions!#REF!</f>
        <v>#REF!</v>
      </c>
      <c r="L56" s="4" t="e">
        <f>+L51*Assumptions!#REF!</f>
        <v>#REF!</v>
      </c>
      <c r="M56" s="4" t="e">
        <f>+M51*Assumptions!#REF!</f>
        <v>#REF!</v>
      </c>
      <c r="N56" s="4" t="e">
        <f>+N51*Assumptions!#REF!</f>
        <v>#REF!</v>
      </c>
      <c r="O56" s="4" t="e">
        <f>+O51*Assumptions!#REF!</f>
        <v>#REF!</v>
      </c>
      <c r="P56" s="4" t="e">
        <f>+P51*Assumptions!#REF!</f>
        <v>#REF!</v>
      </c>
      <c r="Q56" s="4" t="e">
        <f>+Q51*Assumptions!#REF!</f>
        <v>#REF!</v>
      </c>
      <c r="R56" s="4" t="e">
        <f>+R51*Assumptions!#REF!</f>
        <v>#REF!</v>
      </c>
      <c r="S56" s="4" t="e">
        <f>+S51*Assumptions!#REF!</f>
        <v>#REF!</v>
      </c>
      <c r="T56" s="4" t="e">
        <f>+T51*Assumptions!#REF!</f>
        <v>#REF!</v>
      </c>
      <c r="U56" s="4" t="e">
        <f>+U51*Assumptions!#REF!</f>
        <v>#REF!</v>
      </c>
      <c r="V56" s="4" t="e">
        <f>+V51*Assumptions!#REF!</f>
        <v>#REF!</v>
      </c>
      <c r="W56" s="4" t="e">
        <f>+W51*Assumptions!#REF!</f>
        <v>#REF!</v>
      </c>
      <c r="X56" s="4" t="e">
        <f>+X51*Assumptions!#REF!</f>
        <v>#REF!</v>
      </c>
      <c r="Y56" s="4" t="e">
        <f>+Y51*Assumptions!#REF!</f>
        <v>#REF!</v>
      </c>
      <c r="Z56" s="4" t="e">
        <f>+Z51*Assumptions!#REF!</f>
        <v>#REF!</v>
      </c>
      <c r="AA56" s="4" t="e">
        <f>+AA51*Assumptions!#REF!</f>
        <v>#REF!</v>
      </c>
      <c r="AB56" s="4" t="e">
        <f>+AB51*Assumptions!#REF!</f>
        <v>#REF!</v>
      </c>
      <c r="AC56" s="4" t="e">
        <f>+AC51*Assumptions!#REF!</f>
        <v>#REF!</v>
      </c>
      <c r="AD56" s="4" t="e">
        <f>+AD51*Assumptions!#REF!</f>
        <v>#REF!</v>
      </c>
      <c r="AE56" s="4" t="e">
        <f>+AE51*Assumptions!#REF!</f>
        <v>#REF!</v>
      </c>
      <c r="AF56" s="4" t="e">
        <f>+AF51*Assumptions!#REF!</f>
        <v>#REF!</v>
      </c>
      <c r="AG56" s="4" t="e">
        <f>+AG51*Assumptions!#REF!</f>
        <v>#REF!</v>
      </c>
      <c r="AH56" s="4" t="e">
        <f>+AH51*Assumptions!#REF!</f>
        <v>#REF!</v>
      </c>
      <c r="AI56" s="4" t="e">
        <f>+AI51*Assumptions!#REF!</f>
        <v>#REF!</v>
      </c>
      <c r="AJ56" s="4" t="e">
        <f>+AJ51*Assumptions!#REF!</f>
        <v>#REF!</v>
      </c>
      <c r="AK56" s="4" t="e">
        <f>+AK51*Assumptions!#REF!</f>
        <v>#REF!</v>
      </c>
      <c r="AL56" s="4" t="e">
        <f>+AL51*Assumptions!#REF!</f>
        <v>#REF!</v>
      </c>
      <c r="AM56" s="4"/>
      <c r="AN56" s="4"/>
      <c r="AO56" s="4"/>
      <c r="AP56" s="4"/>
    </row>
    <row r="57" spans="1:42" ht="12.75" customHeight="1" x14ac:dyDescent="0.25">
      <c r="A57" s="14" t="s">
        <v>47</v>
      </c>
      <c r="B57" s="1"/>
      <c r="C57" s="19" t="e">
        <f t="shared" ref="C57:AL57" si="16">+SUM(C55:C56)</f>
        <v>#REF!</v>
      </c>
      <c r="D57" s="19" t="e">
        <f t="shared" si="16"/>
        <v>#REF!</v>
      </c>
      <c r="E57" s="19" t="e">
        <f t="shared" si="16"/>
        <v>#REF!</v>
      </c>
      <c r="F57" s="19" t="e">
        <f t="shared" si="16"/>
        <v>#REF!</v>
      </c>
      <c r="G57" s="19" t="e">
        <f t="shared" si="16"/>
        <v>#REF!</v>
      </c>
      <c r="H57" s="19" t="e">
        <f t="shared" si="16"/>
        <v>#REF!</v>
      </c>
      <c r="I57" s="19" t="e">
        <f t="shared" si="16"/>
        <v>#REF!</v>
      </c>
      <c r="J57" s="19" t="e">
        <f t="shared" si="16"/>
        <v>#REF!</v>
      </c>
      <c r="K57" s="19" t="e">
        <f t="shared" si="16"/>
        <v>#REF!</v>
      </c>
      <c r="L57" s="19" t="e">
        <f t="shared" si="16"/>
        <v>#REF!</v>
      </c>
      <c r="M57" s="19" t="e">
        <f t="shared" si="16"/>
        <v>#REF!</v>
      </c>
      <c r="N57" s="19" t="e">
        <f t="shared" si="16"/>
        <v>#REF!</v>
      </c>
      <c r="O57" s="19" t="e">
        <f t="shared" si="16"/>
        <v>#REF!</v>
      </c>
      <c r="P57" s="19" t="e">
        <f t="shared" si="16"/>
        <v>#REF!</v>
      </c>
      <c r="Q57" s="19" t="e">
        <f t="shared" si="16"/>
        <v>#REF!</v>
      </c>
      <c r="R57" s="19" t="e">
        <f t="shared" si="16"/>
        <v>#REF!</v>
      </c>
      <c r="S57" s="19" t="e">
        <f t="shared" si="16"/>
        <v>#REF!</v>
      </c>
      <c r="T57" s="19" t="e">
        <f t="shared" si="16"/>
        <v>#REF!</v>
      </c>
      <c r="U57" s="19" t="e">
        <f t="shared" si="16"/>
        <v>#REF!</v>
      </c>
      <c r="V57" s="19" t="e">
        <f t="shared" si="16"/>
        <v>#REF!</v>
      </c>
      <c r="W57" s="19" t="e">
        <f t="shared" si="16"/>
        <v>#REF!</v>
      </c>
      <c r="X57" s="19" t="e">
        <f t="shared" si="16"/>
        <v>#REF!</v>
      </c>
      <c r="Y57" s="19" t="e">
        <f t="shared" si="16"/>
        <v>#REF!</v>
      </c>
      <c r="Z57" s="19" t="e">
        <f t="shared" si="16"/>
        <v>#REF!</v>
      </c>
      <c r="AA57" s="19" t="e">
        <f t="shared" si="16"/>
        <v>#REF!</v>
      </c>
      <c r="AB57" s="19" t="e">
        <f t="shared" si="16"/>
        <v>#REF!</v>
      </c>
      <c r="AC57" s="19" t="e">
        <f t="shared" si="16"/>
        <v>#REF!</v>
      </c>
      <c r="AD57" s="19" t="e">
        <f t="shared" si="16"/>
        <v>#REF!</v>
      </c>
      <c r="AE57" s="19" t="e">
        <f t="shared" si="16"/>
        <v>#REF!</v>
      </c>
      <c r="AF57" s="19" t="e">
        <f t="shared" si="16"/>
        <v>#REF!</v>
      </c>
      <c r="AG57" s="19" t="e">
        <f t="shared" si="16"/>
        <v>#REF!</v>
      </c>
      <c r="AH57" s="19" t="e">
        <f t="shared" si="16"/>
        <v>#REF!</v>
      </c>
      <c r="AI57" s="19" t="e">
        <f t="shared" si="16"/>
        <v>#REF!</v>
      </c>
      <c r="AJ57" s="19" t="e">
        <f t="shared" si="16"/>
        <v>#REF!</v>
      </c>
      <c r="AK57" s="19" t="e">
        <f t="shared" si="16"/>
        <v>#REF!</v>
      </c>
      <c r="AL57" s="19" t="e">
        <f t="shared" si="16"/>
        <v>#REF!</v>
      </c>
      <c r="AM57" s="19"/>
      <c r="AN57" s="19"/>
      <c r="AO57" s="19"/>
      <c r="AP57" s="19"/>
    </row>
    <row r="58" spans="1:42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2.75" customHeight="1" x14ac:dyDescent="0.25">
      <c r="A59" s="27" t="s">
        <v>48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</row>
    <row r="60" spans="1:42" ht="12.75" customHeight="1" x14ac:dyDescent="0.25">
      <c r="A60" s="27"/>
      <c r="B60" s="27" t="s">
        <v>39</v>
      </c>
      <c r="C60" s="28" t="e">
        <f>+C50-C55</f>
        <v>#REF!</v>
      </c>
      <c r="D60" s="28" t="e">
        <f t="shared" ref="D60:AL61" si="17">+D50-D55</f>
        <v>#REF!</v>
      </c>
      <c r="E60" s="28" t="e">
        <f t="shared" si="17"/>
        <v>#REF!</v>
      </c>
      <c r="F60" s="28" t="e">
        <f t="shared" si="17"/>
        <v>#REF!</v>
      </c>
      <c r="G60" s="28" t="e">
        <f t="shared" si="17"/>
        <v>#REF!</v>
      </c>
      <c r="H60" s="28" t="e">
        <f t="shared" si="17"/>
        <v>#REF!</v>
      </c>
      <c r="I60" s="28" t="e">
        <f t="shared" si="17"/>
        <v>#REF!</v>
      </c>
      <c r="J60" s="28" t="e">
        <f t="shared" si="17"/>
        <v>#REF!</v>
      </c>
      <c r="K60" s="28" t="e">
        <f t="shared" si="17"/>
        <v>#REF!</v>
      </c>
      <c r="L60" s="28" t="e">
        <f t="shared" si="17"/>
        <v>#REF!</v>
      </c>
      <c r="M60" s="28" t="e">
        <f t="shared" si="17"/>
        <v>#REF!</v>
      </c>
      <c r="N60" s="28" t="e">
        <f t="shared" si="17"/>
        <v>#REF!</v>
      </c>
      <c r="O60" s="28" t="e">
        <f t="shared" si="17"/>
        <v>#REF!</v>
      </c>
      <c r="P60" s="28" t="e">
        <f t="shared" si="17"/>
        <v>#REF!</v>
      </c>
      <c r="Q60" s="28" t="e">
        <f t="shared" si="17"/>
        <v>#REF!</v>
      </c>
      <c r="R60" s="28" t="e">
        <f t="shared" si="17"/>
        <v>#REF!</v>
      </c>
      <c r="S60" s="28" t="e">
        <f t="shared" si="17"/>
        <v>#REF!</v>
      </c>
      <c r="T60" s="28" t="e">
        <f t="shared" si="17"/>
        <v>#REF!</v>
      </c>
      <c r="U60" s="28" t="e">
        <f t="shared" si="17"/>
        <v>#REF!</v>
      </c>
      <c r="V60" s="28" t="e">
        <f t="shared" si="17"/>
        <v>#REF!</v>
      </c>
      <c r="W60" s="28" t="e">
        <f t="shared" si="17"/>
        <v>#REF!</v>
      </c>
      <c r="X60" s="28" t="e">
        <f t="shared" si="17"/>
        <v>#REF!</v>
      </c>
      <c r="Y60" s="28" t="e">
        <f t="shared" si="17"/>
        <v>#REF!</v>
      </c>
      <c r="Z60" s="28" t="e">
        <f t="shared" si="17"/>
        <v>#REF!</v>
      </c>
      <c r="AA60" s="28" t="e">
        <f t="shared" si="17"/>
        <v>#REF!</v>
      </c>
      <c r="AB60" s="28" t="e">
        <f t="shared" si="17"/>
        <v>#REF!</v>
      </c>
      <c r="AC60" s="28" t="e">
        <f t="shared" si="17"/>
        <v>#REF!</v>
      </c>
      <c r="AD60" s="28" t="e">
        <f t="shared" si="17"/>
        <v>#REF!</v>
      </c>
      <c r="AE60" s="28" t="e">
        <f t="shared" si="17"/>
        <v>#REF!</v>
      </c>
      <c r="AF60" s="28" t="e">
        <f t="shared" si="17"/>
        <v>#REF!</v>
      </c>
      <c r="AG60" s="28" t="e">
        <f t="shared" si="17"/>
        <v>#REF!</v>
      </c>
      <c r="AH60" s="28" t="e">
        <f t="shared" si="17"/>
        <v>#REF!</v>
      </c>
      <c r="AI60" s="28" t="e">
        <f t="shared" si="17"/>
        <v>#REF!</v>
      </c>
      <c r="AJ60" s="28" t="e">
        <f t="shared" si="17"/>
        <v>#REF!</v>
      </c>
      <c r="AK60" s="28" t="e">
        <f t="shared" si="17"/>
        <v>#REF!</v>
      </c>
      <c r="AL60" s="28" t="e">
        <f t="shared" si="17"/>
        <v>#REF!</v>
      </c>
      <c r="AM60" s="28"/>
      <c r="AN60" s="28"/>
      <c r="AO60" s="28"/>
      <c r="AP60" s="28"/>
    </row>
    <row r="61" spans="1:42" ht="12.75" customHeight="1" x14ac:dyDescent="0.25">
      <c r="A61" s="27"/>
      <c r="B61" s="27" t="s">
        <v>40</v>
      </c>
      <c r="C61" s="28" t="e">
        <f>+C51-C56</f>
        <v>#REF!</v>
      </c>
      <c r="D61" s="28" t="e">
        <f t="shared" si="17"/>
        <v>#REF!</v>
      </c>
      <c r="E61" s="28" t="e">
        <f t="shared" si="17"/>
        <v>#REF!</v>
      </c>
      <c r="F61" s="28" t="e">
        <f t="shared" si="17"/>
        <v>#REF!</v>
      </c>
      <c r="G61" s="28" t="e">
        <f t="shared" si="17"/>
        <v>#REF!</v>
      </c>
      <c r="H61" s="28" t="e">
        <f t="shared" si="17"/>
        <v>#REF!</v>
      </c>
      <c r="I61" s="28" t="e">
        <f t="shared" si="17"/>
        <v>#REF!</v>
      </c>
      <c r="J61" s="28" t="e">
        <f t="shared" si="17"/>
        <v>#REF!</v>
      </c>
      <c r="K61" s="28" t="e">
        <f t="shared" si="17"/>
        <v>#REF!</v>
      </c>
      <c r="L61" s="28" t="e">
        <f t="shared" si="17"/>
        <v>#REF!</v>
      </c>
      <c r="M61" s="28" t="e">
        <f t="shared" si="17"/>
        <v>#REF!</v>
      </c>
      <c r="N61" s="28" t="e">
        <f t="shared" si="17"/>
        <v>#REF!</v>
      </c>
      <c r="O61" s="28" t="e">
        <f t="shared" si="17"/>
        <v>#REF!</v>
      </c>
      <c r="P61" s="28" t="e">
        <f t="shared" si="17"/>
        <v>#REF!</v>
      </c>
      <c r="Q61" s="28" t="e">
        <f t="shared" si="17"/>
        <v>#REF!</v>
      </c>
      <c r="R61" s="28" t="e">
        <f t="shared" si="17"/>
        <v>#REF!</v>
      </c>
      <c r="S61" s="28" t="e">
        <f t="shared" si="17"/>
        <v>#REF!</v>
      </c>
      <c r="T61" s="28" t="e">
        <f t="shared" si="17"/>
        <v>#REF!</v>
      </c>
      <c r="U61" s="28" t="e">
        <f t="shared" si="17"/>
        <v>#REF!</v>
      </c>
      <c r="V61" s="28" t="e">
        <f t="shared" si="17"/>
        <v>#REF!</v>
      </c>
      <c r="W61" s="28" t="e">
        <f t="shared" si="17"/>
        <v>#REF!</v>
      </c>
      <c r="X61" s="28" t="e">
        <f t="shared" si="17"/>
        <v>#REF!</v>
      </c>
      <c r="Y61" s="28" t="e">
        <f t="shared" si="17"/>
        <v>#REF!</v>
      </c>
      <c r="Z61" s="28" t="e">
        <f t="shared" si="17"/>
        <v>#REF!</v>
      </c>
      <c r="AA61" s="28" t="e">
        <f t="shared" si="17"/>
        <v>#REF!</v>
      </c>
      <c r="AB61" s="28" t="e">
        <f t="shared" si="17"/>
        <v>#REF!</v>
      </c>
      <c r="AC61" s="28" t="e">
        <f t="shared" si="17"/>
        <v>#REF!</v>
      </c>
      <c r="AD61" s="28" t="e">
        <f t="shared" si="17"/>
        <v>#REF!</v>
      </c>
      <c r="AE61" s="28" t="e">
        <f t="shared" si="17"/>
        <v>#REF!</v>
      </c>
      <c r="AF61" s="28" t="e">
        <f t="shared" si="17"/>
        <v>#REF!</v>
      </c>
      <c r="AG61" s="28" t="e">
        <f t="shared" si="17"/>
        <v>#REF!</v>
      </c>
      <c r="AH61" s="28" t="e">
        <f t="shared" si="17"/>
        <v>#REF!</v>
      </c>
      <c r="AI61" s="28" t="e">
        <f t="shared" si="17"/>
        <v>#REF!</v>
      </c>
      <c r="AJ61" s="28" t="e">
        <f t="shared" si="17"/>
        <v>#REF!</v>
      </c>
      <c r="AK61" s="28" t="e">
        <f t="shared" si="17"/>
        <v>#REF!</v>
      </c>
      <c r="AL61" s="28" t="e">
        <f t="shared" si="17"/>
        <v>#REF!</v>
      </c>
      <c r="AM61" s="28"/>
      <c r="AN61" s="28"/>
      <c r="AO61" s="28"/>
      <c r="AP61" s="28"/>
    </row>
    <row r="62" spans="1:42" ht="12.75" customHeight="1" x14ac:dyDescent="0.25">
      <c r="A62" s="16" t="s">
        <v>48</v>
      </c>
      <c r="B62" s="27"/>
      <c r="C62" s="29" t="e">
        <f t="shared" ref="C62:AL62" si="18">+SUM(C60:C61)</f>
        <v>#REF!</v>
      </c>
      <c r="D62" s="29" t="e">
        <f t="shared" si="18"/>
        <v>#REF!</v>
      </c>
      <c r="E62" s="29" t="e">
        <f t="shared" si="18"/>
        <v>#REF!</v>
      </c>
      <c r="F62" s="29" t="e">
        <f t="shared" si="18"/>
        <v>#REF!</v>
      </c>
      <c r="G62" s="29" t="e">
        <f t="shared" si="18"/>
        <v>#REF!</v>
      </c>
      <c r="H62" s="29" t="e">
        <f t="shared" si="18"/>
        <v>#REF!</v>
      </c>
      <c r="I62" s="29" t="e">
        <f t="shared" si="18"/>
        <v>#REF!</v>
      </c>
      <c r="J62" s="29" t="e">
        <f t="shared" si="18"/>
        <v>#REF!</v>
      </c>
      <c r="K62" s="29" t="e">
        <f t="shared" si="18"/>
        <v>#REF!</v>
      </c>
      <c r="L62" s="29" t="e">
        <f t="shared" si="18"/>
        <v>#REF!</v>
      </c>
      <c r="M62" s="29" t="e">
        <f t="shared" si="18"/>
        <v>#REF!</v>
      </c>
      <c r="N62" s="29" t="e">
        <f t="shared" si="18"/>
        <v>#REF!</v>
      </c>
      <c r="O62" s="29" t="e">
        <f t="shared" si="18"/>
        <v>#REF!</v>
      </c>
      <c r="P62" s="29" t="e">
        <f t="shared" si="18"/>
        <v>#REF!</v>
      </c>
      <c r="Q62" s="29" t="e">
        <f t="shared" si="18"/>
        <v>#REF!</v>
      </c>
      <c r="R62" s="29" t="e">
        <f t="shared" si="18"/>
        <v>#REF!</v>
      </c>
      <c r="S62" s="29" t="e">
        <f t="shared" si="18"/>
        <v>#REF!</v>
      </c>
      <c r="T62" s="29" t="e">
        <f t="shared" si="18"/>
        <v>#REF!</v>
      </c>
      <c r="U62" s="29" t="e">
        <f t="shared" si="18"/>
        <v>#REF!</v>
      </c>
      <c r="V62" s="29" t="e">
        <f t="shared" si="18"/>
        <v>#REF!</v>
      </c>
      <c r="W62" s="29" t="e">
        <f t="shared" si="18"/>
        <v>#REF!</v>
      </c>
      <c r="X62" s="29" t="e">
        <f t="shared" si="18"/>
        <v>#REF!</v>
      </c>
      <c r="Y62" s="29" t="e">
        <f t="shared" si="18"/>
        <v>#REF!</v>
      </c>
      <c r="Z62" s="29" t="e">
        <f t="shared" si="18"/>
        <v>#REF!</v>
      </c>
      <c r="AA62" s="29" t="e">
        <f t="shared" si="18"/>
        <v>#REF!</v>
      </c>
      <c r="AB62" s="29" t="e">
        <f t="shared" si="18"/>
        <v>#REF!</v>
      </c>
      <c r="AC62" s="29" t="e">
        <f t="shared" si="18"/>
        <v>#REF!</v>
      </c>
      <c r="AD62" s="29" t="e">
        <f t="shared" si="18"/>
        <v>#REF!</v>
      </c>
      <c r="AE62" s="29" t="e">
        <f t="shared" si="18"/>
        <v>#REF!</v>
      </c>
      <c r="AF62" s="29" t="e">
        <f t="shared" si="18"/>
        <v>#REF!</v>
      </c>
      <c r="AG62" s="29" t="e">
        <f t="shared" si="18"/>
        <v>#REF!</v>
      </c>
      <c r="AH62" s="29" t="e">
        <f t="shared" si="18"/>
        <v>#REF!</v>
      </c>
      <c r="AI62" s="29" t="e">
        <f t="shared" si="18"/>
        <v>#REF!</v>
      </c>
      <c r="AJ62" s="29" t="e">
        <f t="shared" si="18"/>
        <v>#REF!</v>
      </c>
      <c r="AK62" s="29" t="e">
        <f t="shared" si="18"/>
        <v>#REF!</v>
      </c>
      <c r="AL62" s="29" t="e">
        <f t="shared" si="18"/>
        <v>#REF!</v>
      </c>
      <c r="AM62" s="29"/>
      <c r="AN62" s="29"/>
      <c r="AO62" s="29"/>
      <c r="AP62" s="29"/>
    </row>
    <row r="63" spans="1:42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s="40" customFormat="1" ht="12.75" customHeight="1" x14ac:dyDescent="0.25">
      <c r="A64" s="39" t="s">
        <v>61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42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s="42" customFormat="1" ht="12.75" customHeight="1" x14ac:dyDescent="0.25">
      <c r="A66" s="41" t="e">
        <f>+Assumptions!#REF!</f>
        <v>#REF!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</row>
    <row r="67" spans="1:42" s="1" customFormat="1" ht="12.75" customHeight="1" x14ac:dyDescent="0.2"/>
    <row r="68" spans="1:42" s="1" customFormat="1" ht="12.75" outlineLevel="1" x14ac:dyDescent="0.2">
      <c r="A68" s="32" t="s">
        <v>59</v>
      </c>
      <c r="B68" s="32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1" customFormat="1" ht="12.75" outlineLevel="1" x14ac:dyDescent="0.2">
      <c r="A69" s="1">
        <v>1</v>
      </c>
      <c r="B69" s="1" t="e">
        <f>+Assumptions!#REF!</f>
        <v>#REF!</v>
      </c>
      <c r="C69" s="33" t="e">
        <f>+IF(AND(C$5&gt;=Assumptions!#REF!,C$5&lt;=Assumptions!#REF!),Assumptions!#REF!/12,"")</f>
        <v>#REF!</v>
      </c>
      <c r="D69" s="33" t="e">
        <f>+IF(AND(D$5&gt;=Assumptions!#REF!,D$5&lt;=Assumptions!#REF!),Assumptions!#REF!/12,"")</f>
        <v>#REF!</v>
      </c>
      <c r="E69" s="33" t="e">
        <f>+IF(AND(E$5&gt;=Assumptions!#REF!,E$5&lt;=Assumptions!#REF!),Assumptions!#REF!/12,"")</f>
        <v>#REF!</v>
      </c>
      <c r="F69" s="33" t="e">
        <f>+IF(AND(F$5&gt;=Assumptions!#REF!,F$5&lt;=Assumptions!#REF!),Assumptions!#REF!/12,"")</f>
        <v>#REF!</v>
      </c>
      <c r="G69" s="33" t="e">
        <f>+IF(AND(G$5&gt;=Assumptions!#REF!,G$5&lt;=Assumptions!#REF!),Assumptions!#REF!/12,"")</f>
        <v>#REF!</v>
      </c>
      <c r="H69" s="33" t="e">
        <f>+IF(AND(H$5&gt;=Assumptions!#REF!,H$5&lt;=Assumptions!#REF!),Assumptions!#REF!/12,"")</f>
        <v>#REF!</v>
      </c>
      <c r="I69" s="33" t="e">
        <f>+IF(AND(I$5&gt;=Assumptions!#REF!,I$5&lt;=Assumptions!#REF!),Assumptions!#REF!/12,"")</f>
        <v>#REF!</v>
      </c>
      <c r="J69" s="33" t="e">
        <f>+IF(AND(J$5&gt;=Assumptions!#REF!,J$5&lt;=Assumptions!#REF!),Assumptions!#REF!/12,"")</f>
        <v>#REF!</v>
      </c>
      <c r="K69" s="33" t="e">
        <f>+IF(AND(K$5&gt;=Assumptions!#REF!,K$5&lt;=Assumptions!#REF!),Assumptions!#REF!/12,"")</f>
        <v>#REF!</v>
      </c>
      <c r="L69" s="33" t="e">
        <f>+IF(AND(L$5&gt;=Assumptions!#REF!,L$5&lt;=Assumptions!#REF!),Assumptions!#REF!/12,"")</f>
        <v>#REF!</v>
      </c>
      <c r="M69" s="33" t="e">
        <f>+IF(AND(M$5&gt;=Assumptions!#REF!,M$5&lt;=Assumptions!#REF!),Assumptions!#REF!/12,"")</f>
        <v>#REF!</v>
      </c>
      <c r="N69" s="33" t="e">
        <f>+IF(AND(N$5&gt;=Assumptions!#REF!,N$5&lt;=Assumptions!#REF!),Assumptions!#REF!/12,"")</f>
        <v>#REF!</v>
      </c>
      <c r="O69" s="33" t="e">
        <f>+IF(AND(O$5&gt;=Assumptions!#REF!,O$5&lt;=Assumptions!#REF!),Assumptions!#REF!/12,"")</f>
        <v>#REF!</v>
      </c>
      <c r="P69" s="33" t="e">
        <f>+IF(AND(P$5&gt;=Assumptions!#REF!,P$5&lt;=Assumptions!#REF!),Assumptions!#REF!/12,"")</f>
        <v>#REF!</v>
      </c>
      <c r="Q69" s="33" t="e">
        <f>+IF(AND(Q$5&gt;=Assumptions!#REF!,Q$5&lt;=Assumptions!#REF!),Assumptions!#REF!/12,"")</f>
        <v>#REF!</v>
      </c>
      <c r="R69" s="33" t="e">
        <f>+IF(AND(R$5&gt;=Assumptions!#REF!,R$5&lt;=Assumptions!#REF!),Assumptions!#REF!/12,"")</f>
        <v>#REF!</v>
      </c>
      <c r="S69" s="33" t="e">
        <f>+IF(AND(S$5&gt;=Assumptions!#REF!,S$5&lt;=Assumptions!#REF!),Assumptions!#REF!/12,"")</f>
        <v>#REF!</v>
      </c>
      <c r="T69" s="33" t="e">
        <f>+IF(AND(T$5&gt;=Assumptions!#REF!,T$5&lt;=Assumptions!#REF!),Assumptions!#REF!/12,"")</f>
        <v>#REF!</v>
      </c>
      <c r="U69" s="33" t="e">
        <f>+IF(AND(U$5&gt;=Assumptions!#REF!,U$5&lt;=Assumptions!#REF!),Assumptions!#REF!/12,"")</f>
        <v>#REF!</v>
      </c>
      <c r="V69" s="33" t="e">
        <f>+IF(AND(V$5&gt;=Assumptions!#REF!,V$5&lt;=Assumptions!#REF!),Assumptions!#REF!/12,"")</f>
        <v>#REF!</v>
      </c>
      <c r="W69" s="33" t="e">
        <f>+IF(AND(W$5&gt;=Assumptions!#REF!,W$5&lt;=Assumptions!#REF!),Assumptions!#REF!/12,"")</f>
        <v>#REF!</v>
      </c>
      <c r="X69" s="33" t="e">
        <f>+IF(AND(X$5&gt;=Assumptions!#REF!,X$5&lt;=Assumptions!#REF!),Assumptions!#REF!/12,"")</f>
        <v>#REF!</v>
      </c>
      <c r="Y69" s="33" t="e">
        <f>+IF(AND(Y$5&gt;=Assumptions!#REF!,Y$5&lt;=Assumptions!#REF!),Assumptions!#REF!/12,"")</f>
        <v>#REF!</v>
      </c>
      <c r="Z69" s="33" t="e">
        <f>+IF(AND(Z$5&gt;=Assumptions!#REF!,Z$5&lt;=Assumptions!#REF!),Assumptions!#REF!/12,"")</f>
        <v>#REF!</v>
      </c>
      <c r="AA69" s="33" t="e">
        <f>+IF(AND(AA$5&gt;=Assumptions!#REF!,AA$5&lt;=Assumptions!#REF!),Assumptions!#REF!/12,"")</f>
        <v>#REF!</v>
      </c>
      <c r="AB69" s="33" t="e">
        <f>+IF(AND(AB$5&gt;=Assumptions!#REF!,AB$5&lt;=Assumptions!#REF!),Assumptions!#REF!/12,"")</f>
        <v>#REF!</v>
      </c>
      <c r="AC69" s="33" t="e">
        <f>+IF(AND(AC$5&gt;=Assumptions!#REF!,AC$5&lt;=Assumptions!#REF!),Assumptions!#REF!/12,"")</f>
        <v>#REF!</v>
      </c>
      <c r="AD69" s="33" t="e">
        <f>+IF(AND(AD$5&gt;=Assumptions!#REF!,AD$5&lt;=Assumptions!#REF!),Assumptions!#REF!/12,"")</f>
        <v>#REF!</v>
      </c>
      <c r="AE69" s="33" t="e">
        <f>+IF(AND(AE$5&gt;=Assumptions!#REF!,AE$5&lt;=Assumptions!#REF!),Assumptions!#REF!/12,"")</f>
        <v>#REF!</v>
      </c>
      <c r="AF69" s="33" t="e">
        <f>+IF(AND(AF$5&gt;=Assumptions!#REF!,AF$5&lt;=Assumptions!#REF!),Assumptions!#REF!/12,"")</f>
        <v>#REF!</v>
      </c>
      <c r="AG69" s="33" t="e">
        <f>+IF(AND(AG$5&gt;=Assumptions!#REF!,AG$5&lt;=Assumptions!#REF!),Assumptions!#REF!/12,"")</f>
        <v>#REF!</v>
      </c>
      <c r="AH69" s="33" t="e">
        <f>+IF(AND(AH$5&gt;=Assumptions!#REF!,AH$5&lt;=Assumptions!#REF!),Assumptions!#REF!/12,"")</f>
        <v>#REF!</v>
      </c>
      <c r="AI69" s="33" t="e">
        <f>+IF(AND(AI$5&gt;=Assumptions!#REF!,AI$5&lt;=Assumptions!#REF!),Assumptions!#REF!/12,"")</f>
        <v>#REF!</v>
      </c>
      <c r="AJ69" s="33" t="e">
        <f>+IF(AND(AJ$5&gt;=Assumptions!#REF!,AJ$5&lt;=Assumptions!#REF!),Assumptions!#REF!/12,"")</f>
        <v>#REF!</v>
      </c>
      <c r="AK69" s="33" t="e">
        <f>+IF(AND(AK$5&gt;=Assumptions!#REF!,AK$5&lt;=Assumptions!#REF!),Assumptions!#REF!/12,"")</f>
        <v>#REF!</v>
      </c>
      <c r="AL69" s="33" t="e">
        <f>+IF(AND(AL$5&gt;=Assumptions!#REF!,AL$5&lt;=Assumptions!#REF!),Assumptions!#REF!/12,"")</f>
        <v>#REF!</v>
      </c>
      <c r="AM69" s="33"/>
      <c r="AN69" s="33"/>
      <c r="AO69" s="33"/>
      <c r="AP69" s="33"/>
    </row>
    <row r="70" spans="1:42" s="1" customFormat="1" ht="12.75" outlineLevel="1" x14ac:dyDescent="0.2">
      <c r="A70" s="1">
        <f>+A69+1</f>
        <v>2</v>
      </c>
      <c r="B70" s="1" t="e">
        <f>+Assumptions!#REF!</f>
        <v>#REF!</v>
      </c>
      <c r="C70" s="33" t="e">
        <f>+IF(AND(C$5&gt;=Assumptions!#REF!,C$5&lt;=Assumptions!#REF!),Assumptions!#REF!/12,"")</f>
        <v>#REF!</v>
      </c>
      <c r="D70" s="33" t="e">
        <f>+IF(AND(D$5&gt;=Assumptions!#REF!,D$5&lt;=Assumptions!#REF!),Assumptions!#REF!/12,"")</f>
        <v>#REF!</v>
      </c>
      <c r="E70" s="33" t="e">
        <f>+IF(AND(E$5&gt;=Assumptions!#REF!,E$5&lt;=Assumptions!#REF!),Assumptions!#REF!/12,"")</f>
        <v>#REF!</v>
      </c>
      <c r="F70" s="33" t="e">
        <f>+IF(AND(F$5&gt;=Assumptions!#REF!,F$5&lt;=Assumptions!#REF!),Assumptions!#REF!/12,"")</f>
        <v>#REF!</v>
      </c>
      <c r="G70" s="33" t="e">
        <f>+IF(AND(G$5&gt;=Assumptions!#REF!,G$5&lt;=Assumptions!#REF!),Assumptions!#REF!/12,"")</f>
        <v>#REF!</v>
      </c>
      <c r="H70" s="33" t="e">
        <f>+IF(AND(H$5&gt;=Assumptions!#REF!,H$5&lt;=Assumptions!#REF!),Assumptions!#REF!/12,"")</f>
        <v>#REF!</v>
      </c>
      <c r="I70" s="33" t="e">
        <f>+IF(AND(I$5&gt;=Assumptions!#REF!,I$5&lt;=Assumptions!#REF!),Assumptions!#REF!/12,"")</f>
        <v>#REF!</v>
      </c>
      <c r="J70" s="33" t="e">
        <f>+IF(AND(J$5&gt;=Assumptions!#REF!,J$5&lt;=Assumptions!#REF!),Assumptions!#REF!/12,"")</f>
        <v>#REF!</v>
      </c>
      <c r="K70" s="33" t="e">
        <f>+IF(AND(K$5&gt;=Assumptions!#REF!,K$5&lt;=Assumptions!#REF!),Assumptions!#REF!/12,"")</f>
        <v>#REF!</v>
      </c>
      <c r="L70" s="33" t="e">
        <f>+IF(AND(L$5&gt;=Assumptions!#REF!,L$5&lt;=Assumptions!#REF!),Assumptions!#REF!/12,"")</f>
        <v>#REF!</v>
      </c>
      <c r="M70" s="33" t="e">
        <f>+IF(AND(M$5&gt;=Assumptions!#REF!,M$5&lt;=Assumptions!#REF!),Assumptions!#REF!/12,"")</f>
        <v>#REF!</v>
      </c>
      <c r="N70" s="33" t="e">
        <f>+IF(AND(N$5&gt;=Assumptions!#REF!,N$5&lt;=Assumptions!#REF!),Assumptions!#REF!/12,"")</f>
        <v>#REF!</v>
      </c>
      <c r="O70" s="33" t="e">
        <f>+IF(AND(O$5&gt;=Assumptions!#REF!,O$5&lt;=Assumptions!#REF!),Assumptions!#REF!/12,"")</f>
        <v>#REF!</v>
      </c>
      <c r="P70" s="33" t="e">
        <f>+IF(AND(P$5&gt;=Assumptions!#REF!,P$5&lt;=Assumptions!#REF!),Assumptions!#REF!/12,"")</f>
        <v>#REF!</v>
      </c>
      <c r="Q70" s="33" t="e">
        <f>+IF(AND(Q$5&gt;=Assumptions!#REF!,Q$5&lt;=Assumptions!#REF!),Assumptions!#REF!/12,"")</f>
        <v>#REF!</v>
      </c>
      <c r="R70" s="33" t="e">
        <f>+IF(AND(R$5&gt;=Assumptions!#REF!,R$5&lt;=Assumptions!#REF!),Assumptions!#REF!/12,"")</f>
        <v>#REF!</v>
      </c>
      <c r="S70" s="33" t="e">
        <f>+IF(AND(S$5&gt;=Assumptions!#REF!,S$5&lt;=Assumptions!#REF!),Assumptions!#REF!/12,"")</f>
        <v>#REF!</v>
      </c>
      <c r="T70" s="33" t="e">
        <f>+IF(AND(T$5&gt;=Assumptions!#REF!,T$5&lt;=Assumptions!#REF!),Assumptions!#REF!/12,"")</f>
        <v>#REF!</v>
      </c>
      <c r="U70" s="33" t="e">
        <f>+IF(AND(U$5&gt;=Assumptions!#REF!,U$5&lt;=Assumptions!#REF!),Assumptions!#REF!/12,"")</f>
        <v>#REF!</v>
      </c>
      <c r="V70" s="33" t="e">
        <f>+IF(AND(V$5&gt;=Assumptions!#REF!,V$5&lt;=Assumptions!#REF!),Assumptions!#REF!/12,"")</f>
        <v>#REF!</v>
      </c>
      <c r="W70" s="33" t="e">
        <f>+IF(AND(W$5&gt;=Assumptions!#REF!,W$5&lt;=Assumptions!#REF!),Assumptions!#REF!/12,"")</f>
        <v>#REF!</v>
      </c>
      <c r="X70" s="33" t="e">
        <f>+IF(AND(X$5&gt;=Assumptions!#REF!,X$5&lt;=Assumptions!#REF!),Assumptions!#REF!/12,"")</f>
        <v>#REF!</v>
      </c>
      <c r="Y70" s="33" t="e">
        <f>+IF(AND(Y$5&gt;=Assumptions!#REF!,Y$5&lt;=Assumptions!#REF!),Assumptions!#REF!/12,"")</f>
        <v>#REF!</v>
      </c>
      <c r="Z70" s="33" t="e">
        <f>+IF(AND(Z$5&gt;=Assumptions!#REF!,Z$5&lt;=Assumptions!#REF!),Assumptions!#REF!/12,"")</f>
        <v>#REF!</v>
      </c>
      <c r="AA70" s="33" t="e">
        <f>+IF(AND(AA$5&gt;=Assumptions!#REF!,AA$5&lt;=Assumptions!#REF!),Assumptions!#REF!/12,"")</f>
        <v>#REF!</v>
      </c>
      <c r="AB70" s="33" t="e">
        <f>+IF(AND(AB$5&gt;=Assumptions!#REF!,AB$5&lt;=Assumptions!#REF!),Assumptions!#REF!/12,"")</f>
        <v>#REF!</v>
      </c>
      <c r="AC70" s="33" t="e">
        <f>+IF(AND(AC$5&gt;=Assumptions!#REF!,AC$5&lt;=Assumptions!#REF!),Assumptions!#REF!/12,"")</f>
        <v>#REF!</v>
      </c>
      <c r="AD70" s="33" t="e">
        <f>+IF(AND(AD$5&gt;=Assumptions!#REF!,AD$5&lt;=Assumptions!#REF!),Assumptions!#REF!/12,"")</f>
        <v>#REF!</v>
      </c>
      <c r="AE70" s="33" t="e">
        <f>+IF(AND(AE$5&gt;=Assumptions!#REF!,AE$5&lt;=Assumptions!#REF!),Assumptions!#REF!/12,"")</f>
        <v>#REF!</v>
      </c>
      <c r="AF70" s="33" t="e">
        <f>+IF(AND(AF$5&gt;=Assumptions!#REF!,AF$5&lt;=Assumptions!#REF!),Assumptions!#REF!/12,"")</f>
        <v>#REF!</v>
      </c>
      <c r="AG70" s="33" t="e">
        <f>+IF(AND(AG$5&gt;=Assumptions!#REF!,AG$5&lt;=Assumptions!#REF!),Assumptions!#REF!/12,"")</f>
        <v>#REF!</v>
      </c>
      <c r="AH70" s="33" t="e">
        <f>+IF(AND(AH$5&gt;=Assumptions!#REF!,AH$5&lt;=Assumptions!#REF!),Assumptions!#REF!/12,"")</f>
        <v>#REF!</v>
      </c>
      <c r="AI70" s="33" t="e">
        <f>+IF(AND(AI$5&gt;=Assumptions!#REF!,AI$5&lt;=Assumptions!#REF!),Assumptions!#REF!/12,"")</f>
        <v>#REF!</v>
      </c>
      <c r="AJ70" s="33" t="e">
        <f>+IF(AND(AJ$5&gt;=Assumptions!#REF!,AJ$5&lt;=Assumptions!#REF!),Assumptions!#REF!/12,"")</f>
        <v>#REF!</v>
      </c>
      <c r="AK70" s="33" t="e">
        <f>+IF(AND(AK$5&gt;=Assumptions!#REF!,AK$5&lt;=Assumptions!#REF!),Assumptions!#REF!/12,"")</f>
        <v>#REF!</v>
      </c>
      <c r="AL70" s="33" t="e">
        <f>+IF(AND(AL$5&gt;=Assumptions!#REF!,AL$5&lt;=Assumptions!#REF!),Assumptions!#REF!/12,"")</f>
        <v>#REF!</v>
      </c>
      <c r="AM70" s="33"/>
      <c r="AN70" s="33"/>
      <c r="AO70" s="33"/>
      <c r="AP70" s="33"/>
    </row>
    <row r="71" spans="1:42" s="1" customFormat="1" ht="12.75" outlineLevel="1" x14ac:dyDescent="0.2">
      <c r="A71" s="1">
        <f t="shared" ref="A71:A78" si="19">+A70+1</f>
        <v>3</v>
      </c>
      <c r="B71" s="1" t="e">
        <f>+Assumptions!#REF!</f>
        <v>#REF!</v>
      </c>
      <c r="C71" s="33" t="e">
        <f>+IF(AND(C$5&gt;=Assumptions!#REF!,C$5&lt;=Assumptions!#REF!),Assumptions!#REF!/12,"")</f>
        <v>#REF!</v>
      </c>
      <c r="D71" s="33" t="e">
        <f>+IF(AND(D$5&gt;=Assumptions!#REF!,D$5&lt;=Assumptions!#REF!),Assumptions!#REF!/12,"")</f>
        <v>#REF!</v>
      </c>
      <c r="E71" s="33" t="e">
        <f>+IF(AND(E$5&gt;=Assumptions!#REF!,E$5&lt;=Assumptions!#REF!),Assumptions!#REF!/12,"")</f>
        <v>#REF!</v>
      </c>
      <c r="F71" s="33" t="e">
        <f>+IF(AND(F$5&gt;=Assumptions!#REF!,F$5&lt;=Assumptions!#REF!),Assumptions!#REF!/12,"")</f>
        <v>#REF!</v>
      </c>
      <c r="G71" s="33" t="e">
        <f>+IF(AND(G$5&gt;=Assumptions!#REF!,G$5&lt;=Assumptions!#REF!),Assumptions!#REF!/12,"")</f>
        <v>#REF!</v>
      </c>
      <c r="H71" s="33" t="e">
        <f>+IF(AND(H$5&gt;=Assumptions!#REF!,H$5&lt;=Assumptions!#REF!),Assumptions!#REF!/12,"")</f>
        <v>#REF!</v>
      </c>
      <c r="I71" s="33" t="e">
        <f>+IF(AND(I$5&gt;=Assumptions!#REF!,I$5&lt;=Assumptions!#REF!),Assumptions!#REF!/12,"")</f>
        <v>#REF!</v>
      </c>
      <c r="J71" s="33" t="e">
        <f>+IF(AND(J$5&gt;=Assumptions!#REF!,J$5&lt;=Assumptions!#REF!),Assumptions!#REF!/12,"")</f>
        <v>#REF!</v>
      </c>
      <c r="K71" s="33" t="e">
        <f>+IF(AND(K$5&gt;=Assumptions!#REF!,K$5&lt;=Assumptions!#REF!),Assumptions!#REF!/12,"")</f>
        <v>#REF!</v>
      </c>
      <c r="L71" s="33" t="e">
        <f>+IF(AND(L$5&gt;=Assumptions!#REF!,L$5&lt;=Assumptions!#REF!),Assumptions!#REF!/12,"")</f>
        <v>#REF!</v>
      </c>
      <c r="M71" s="33" t="e">
        <f>+IF(AND(M$5&gt;=Assumptions!#REF!,M$5&lt;=Assumptions!#REF!),Assumptions!#REF!/12,"")</f>
        <v>#REF!</v>
      </c>
      <c r="N71" s="33" t="e">
        <f>+IF(AND(N$5&gt;=Assumptions!#REF!,N$5&lt;=Assumptions!#REF!),Assumptions!#REF!/12,"")</f>
        <v>#REF!</v>
      </c>
      <c r="O71" s="33" t="e">
        <f>+IF(AND(O$5&gt;=Assumptions!#REF!,O$5&lt;=Assumptions!#REF!),Assumptions!#REF!/12,"")</f>
        <v>#REF!</v>
      </c>
      <c r="P71" s="33" t="e">
        <f>+IF(AND(P$5&gt;=Assumptions!#REF!,P$5&lt;=Assumptions!#REF!),Assumptions!#REF!/12,"")</f>
        <v>#REF!</v>
      </c>
      <c r="Q71" s="33" t="e">
        <f>+IF(AND(Q$5&gt;=Assumptions!#REF!,Q$5&lt;=Assumptions!#REF!),Assumptions!#REF!/12,"")</f>
        <v>#REF!</v>
      </c>
      <c r="R71" s="33" t="e">
        <f>+IF(AND(R$5&gt;=Assumptions!#REF!,R$5&lt;=Assumptions!#REF!),Assumptions!#REF!/12,"")</f>
        <v>#REF!</v>
      </c>
      <c r="S71" s="33" t="e">
        <f>+IF(AND(S$5&gt;=Assumptions!#REF!,S$5&lt;=Assumptions!#REF!),Assumptions!#REF!/12,"")</f>
        <v>#REF!</v>
      </c>
      <c r="T71" s="33" t="e">
        <f>+IF(AND(T$5&gt;=Assumptions!#REF!,T$5&lt;=Assumptions!#REF!),Assumptions!#REF!/12,"")</f>
        <v>#REF!</v>
      </c>
      <c r="U71" s="33" t="e">
        <f>+IF(AND(U$5&gt;=Assumptions!#REF!,U$5&lt;=Assumptions!#REF!),Assumptions!#REF!/12,"")</f>
        <v>#REF!</v>
      </c>
      <c r="V71" s="33" t="e">
        <f>+IF(AND(V$5&gt;=Assumptions!#REF!,V$5&lt;=Assumptions!#REF!),Assumptions!#REF!/12,"")</f>
        <v>#REF!</v>
      </c>
      <c r="W71" s="33" t="e">
        <f>+IF(AND(W$5&gt;=Assumptions!#REF!,W$5&lt;=Assumptions!#REF!),Assumptions!#REF!/12,"")</f>
        <v>#REF!</v>
      </c>
      <c r="X71" s="33" t="e">
        <f>+IF(AND(X$5&gt;=Assumptions!#REF!,X$5&lt;=Assumptions!#REF!),Assumptions!#REF!/12,"")</f>
        <v>#REF!</v>
      </c>
      <c r="Y71" s="33" t="e">
        <f>+IF(AND(Y$5&gt;=Assumptions!#REF!,Y$5&lt;=Assumptions!#REF!),Assumptions!#REF!/12,"")</f>
        <v>#REF!</v>
      </c>
      <c r="Z71" s="33" t="e">
        <f>+IF(AND(Z$5&gt;=Assumptions!#REF!,Z$5&lt;=Assumptions!#REF!),Assumptions!#REF!/12,"")</f>
        <v>#REF!</v>
      </c>
      <c r="AA71" s="33" t="e">
        <f>+IF(AND(AA$5&gt;=Assumptions!#REF!,AA$5&lt;=Assumptions!#REF!),Assumptions!#REF!/12,"")</f>
        <v>#REF!</v>
      </c>
      <c r="AB71" s="33" t="e">
        <f>+IF(AND(AB$5&gt;=Assumptions!#REF!,AB$5&lt;=Assumptions!#REF!),Assumptions!#REF!/12,"")</f>
        <v>#REF!</v>
      </c>
      <c r="AC71" s="33" t="e">
        <f>+IF(AND(AC$5&gt;=Assumptions!#REF!,AC$5&lt;=Assumptions!#REF!),Assumptions!#REF!/12,"")</f>
        <v>#REF!</v>
      </c>
      <c r="AD71" s="33" t="e">
        <f>+IF(AND(AD$5&gt;=Assumptions!#REF!,AD$5&lt;=Assumptions!#REF!),Assumptions!#REF!/12,"")</f>
        <v>#REF!</v>
      </c>
      <c r="AE71" s="33" t="e">
        <f>+IF(AND(AE$5&gt;=Assumptions!#REF!,AE$5&lt;=Assumptions!#REF!),Assumptions!#REF!/12,"")</f>
        <v>#REF!</v>
      </c>
      <c r="AF71" s="33" t="e">
        <f>+IF(AND(AF$5&gt;=Assumptions!#REF!,AF$5&lt;=Assumptions!#REF!),Assumptions!#REF!/12,"")</f>
        <v>#REF!</v>
      </c>
      <c r="AG71" s="33" t="e">
        <f>+IF(AND(AG$5&gt;=Assumptions!#REF!,AG$5&lt;=Assumptions!#REF!),Assumptions!#REF!/12,"")</f>
        <v>#REF!</v>
      </c>
      <c r="AH71" s="33" t="e">
        <f>+IF(AND(AH$5&gt;=Assumptions!#REF!,AH$5&lt;=Assumptions!#REF!),Assumptions!#REF!/12,"")</f>
        <v>#REF!</v>
      </c>
      <c r="AI71" s="33" t="e">
        <f>+IF(AND(AI$5&gt;=Assumptions!#REF!,AI$5&lt;=Assumptions!#REF!),Assumptions!#REF!/12,"")</f>
        <v>#REF!</v>
      </c>
      <c r="AJ71" s="33" t="e">
        <f>+IF(AND(AJ$5&gt;=Assumptions!#REF!,AJ$5&lt;=Assumptions!#REF!),Assumptions!#REF!/12,"")</f>
        <v>#REF!</v>
      </c>
      <c r="AK71" s="33" t="e">
        <f>+IF(AND(AK$5&gt;=Assumptions!#REF!,AK$5&lt;=Assumptions!#REF!),Assumptions!#REF!/12,"")</f>
        <v>#REF!</v>
      </c>
      <c r="AL71" s="33" t="e">
        <f>+IF(AND(AL$5&gt;=Assumptions!#REF!,AL$5&lt;=Assumptions!#REF!),Assumptions!#REF!/12,"")</f>
        <v>#REF!</v>
      </c>
      <c r="AM71" s="33"/>
      <c r="AN71" s="33"/>
      <c r="AO71" s="33"/>
      <c r="AP71" s="33"/>
    </row>
    <row r="72" spans="1:42" s="1" customFormat="1" ht="12.75" outlineLevel="1" x14ac:dyDescent="0.2">
      <c r="A72" s="1">
        <f t="shared" si="19"/>
        <v>4</v>
      </c>
      <c r="B72" s="1" t="e">
        <f>+Assumptions!#REF!</f>
        <v>#REF!</v>
      </c>
      <c r="C72" s="33" t="e">
        <f>+IF(AND(C$5&gt;=Assumptions!#REF!,C$5&lt;=Assumptions!#REF!),Assumptions!#REF!/12,"")</f>
        <v>#REF!</v>
      </c>
      <c r="D72" s="33" t="e">
        <f>+IF(AND(D$5&gt;=Assumptions!#REF!,D$5&lt;=Assumptions!#REF!),Assumptions!#REF!/12,"")</f>
        <v>#REF!</v>
      </c>
      <c r="E72" s="33" t="e">
        <f>+IF(AND(E$5&gt;=Assumptions!#REF!,E$5&lt;=Assumptions!#REF!),Assumptions!#REF!/12,"")</f>
        <v>#REF!</v>
      </c>
      <c r="F72" s="33" t="e">
        <f>+IF(AND(F$5&gt;=Assumptions!#REF!,F$5&lt;=Assumptions!#REF!),Assumptions!#REF!/12,"")</f>
        <v>#REF!</v>
      </c>
      <c r="G72" s="33" t="e">
        <f>+IF(AND(G$5&gt;=Assumptions!#REF!,G$5&lt;=Assumptions!#REF!),Assumptions!#REF!/12,"")</f>
        <v>#REF!</v>
      </c>
      <c r="H72" s="33" t="e">
        <f>+IF(AND(H$5&gt;=Assumptions!#REF!,H$5&lt;=Assumptions!#REF!),Assumptions!#REF!/12,"")</f>
        <v>#REF!</v>
      </c>
      <c r="I72" s="33" t="e">
        <f>+IF(AND(I$5&gt;=Assumptions!#REF!,I$5&lt;=Assumptions!#REF!),Assumptions!#REF!/12,"")</f>
        <v>#REF!</v>
      </c>
      <c r="J72" s="33" t="e">
        <f>+IF(AND(J$5&gt;=Assumptions!#REF!,J$5&lt;=Assumptions!#REF!),Assumptions!#REF!/12,"")</f>
        <v>#REF!</v>
      </c>
      <c r="K72" s="33" t="e">
        <f>+IF(AND(K$5&gt;=Assumptions!#REF!,K$5&lt;=Assumptions!#REF!),Assumptions!#REF!/12,"")</f>
        <v>#REF!</v>
      </c>
      <c r="L72" s="33" t="e">
        <f>+IF(AND(L$5&gt;=Assumptions!#REF!,L$5&lt;=Assumptions!#REF!),Assumptions!#REF!/12,"")</f>
        <v>#REF!</v>
      </c>
      <c r="M72" s="33" t="e">
        <f>+IF(AND(M$5&gt;=Assumptions!#REF!,M$5&lt;=Assumptions!#REF!),Assumptions!#REF!/12,"")</f>
        <v>#REF!</v>
      </c>
      <c r="N72" s="33" t="e">
        <f>+IF(AND(N$5&gt;=Assumptions!#REF!,N$5&lt;=Assumptions!#REF!),Assumptions!#REF!/12,"")</f>
        <v>#REF!</v>
      </c>
      <c r="O72" s="33" t="e">
        <f>+IF(AND(O$5&gt;=Assumptions!#REF!,O$5&lt;=Assumptions!#REF!),Assumptions!#REF!/12,"")</f>
        <v>#REF!</v>
      </c>
      <c r="P72" s="33" t="e">
        <f>+IF(AND(P$5&gt;=Assumptions!#REF!,P$5&lt;=Assumptions!#REF!),Assumptions!#REF!/12,"")</f>
        <v>#REF!</v>
      </c>
      <c r="Q72" s="33" t="e">
        <f>+IF(AND(Q$5&gt;=Assumptions!#REF!,Q$5&lt;=Assumptions!#REF!),Assumptions!#REF!/12,"")</f>
        <v>#REF!</v>
      </c>
      <c r="R72" s="33" t="e">
        <f>+IF(AND(R$5&gt;=Assumptions!#REF!,R$5&lt;=Assumptions!#REF!),Assumptions!#REF!/12,"")</f>
        <v>#REF!</v>
      </c>
      <c r="S72" s="33" t="e">
        <f>+IF(AND(S$5&gt;=Assumptions!#REF!,S$5&lt;=Assumptions!#REF!),Assumptions!#REF!/12,"")</f>
        <v>#REF!</v>
      </c>
      <c r="T72" s="33" t="e">
        <f>+IF(AND(T$5&gt;=Assumptions!#REF!,T$5&lt;=Assumptions!#REF!),Assumptions!#REF!/12,"")</f>
        <v>#REF!</v>
      </c>
      <c r="U72" s="33" t="e">
        <f>+IF(AND(U$5&gt;=Assumptions!#REF!,U$5&lt;=Assumptions!#REF!),Assumptions!#REF!/12,"")</f>
        <v>#REF!</v>
      </c>
      <c r="V72" s="33" t="e">
        <f>+IF(AND(V$5&gt;=Assumptions!#REF!,V$5&lt;=Assumptions!#REF!),Assumptions!#REF!/12,"")</f>
        <v>#REF!</v>
      </c>
      <c r="W72" s="33" t="e">
        <f>+IF(AND(W$5&gt;=Assumptions!#REF!,W$5&lt;=Assumptions!#REF!),Assumptions!#REF!/12,"")</f>
        <v>#REF!</v>
      </c>
      <c r="X72" s="33" t="e">
        <f>+IF(AND(X$5&gt;=Assumptions!#REF!,X$5&lt;=Assumptions!#REF!),Assumptions!#REF!/12,"")</f>
        <v>#REF!</v>
      </c>
      <c r="Y72" s="33" t="e">
        <f>+IF(AND(Y$5&gt;=Assumptions!#REF!,Y$5&lt;=Assumptions!#REF!),Assumptions!#REF!/12,"")</f>
        <v>#REF!</v>
      </c>
      <c r="Z72" s="33" t="e">
        <f>+IF(AND(Z$5&gt;=Assumptions!#REF!,Z$5&lt;=Assumptions!#REF!),Assumptions!#REF!/12,"")</f>
        <v>#REF!</v>
      </c>
      <c r="AA72" s="33" t="e">
        <f>+IF(AND(AA$5&gt;=Assumptions!#REF!,AA$5&lt;=Assumptions!#REF!),Assumptions!#REF!/12,"")</f>
        <v>#REF!</v>
      </c>
      <c r="AB72" s="33" t="e">
        <f>+IF(AND(AB$5&gt;=Assumptions!#REF!,AB$5&lt;=Assumptions!#REF!),Assumptions!#REF!/12,"")</f>
        <v>#REF!</v>
      </c>
      <c r="AC72" s="33" t="e">
        <f>+IF(AND(AC$5&gt;=Assumptions!#REF!,AC$5&lt;=Assumptions!#REF!),Assumptions!#REF!/12,"")</f>
        <v>#REF!</v>
      </c>
      <c r="AD72" s="33" t="e">
        <f>+IF(AND(AD$5&gt;=Assumptions!#REF!,AD$5&lt;=Assumptions!#REF!),Assumptions!#REF!/12,"")</f>
        <v>#REF!</v>
      </c>
      <c r="AE72" s="33" t="e">
        <f>+IF(AND(AE$5&gt;=Assumptions!#REF!,AE$5&lt;=Assumptions!#REF!),Assumptions!#REF!/12,"")</f>
        <v>#REF!</v>
      </c>
      <c r="AF72" s="33" t="e">
        <f>+IF(AND(AF$5&gt;=Assumptions!#REF!,AF$5&lt;=Assumptions!#REF!),Assumptions!#REF!/12,"")</f>
        <v>#REF!</v>
      </c>
      <c r="AG72" s="33" t="e">
        <f>+IF(AND(AG$5&gt;=Assumptions!#REF!,AG$5&lt;=Assumptions!#REF!),Assumptions!#REF!/12,"")</f>
        <v>#REF!</v>
      </c>
      <c r="AH72" s="33" t="e">
        <f>+IF(AND(AH$5&gt;=Assumptions!#REF!,AH$5&lt;=Assumptions!#REF!),Assumptions!#REF!/12,"")</f>
        <v>#REF!</v>
      </c>
      <c r="AI72" s="33" t="e">
        <f>+IF(AND(AI$5&gt;=Assumptions!#REF!,AI$5&lt;=Assumptions!#REF!),Assumptions!#REF!/12,"")</f>
        <v>#REF!</v>
      </c>
      <c r="AJ72" s="33" t="e">
        <f>+IF(AND(AJ$5&gt;=Assumptions!#REF!,AJ$5&lt;=Assumptions!#REF!),Assumptions!#REF!/12,"")</f>
        <v>#REF!</v>
      </c>
      <c r="AK72" s="33" t="e">
        <f>+IF(AND(AK$5&gt;=Assumptions!#REF!,AK$5&lt;=Assumptions!#REF!),Assumptions!#REF!/12,"")</f>
        <v>#REF!</v>
      </c>
      <c r="AL72" s="33" t="e">
        <f>+IF(AND(AL$5&gt;=Assumptions!#REF!,AL$5&lt;=Assumptions!#REF!),Assumptions!#REF!/12,"")</f>
        <v>#REF!</v>
      </c>
      <c r="AM72" s="33"/>
      <c r="AN72" s="33"/>
      <c r="AO72" s="33"/>
      <c r="AP72" s="33"/>
    </row>
    <row r="73" spans="1:42" s="1" customFormat="1" ht="12.75" outlineLevel="1" x14ac:dyDescent="0.2">
      <c r="A73" s="1">
        <f t="shared" si="19"/>
        <v>5</v>
      </c>
      <c r="B73" s="1" t="e">
        <f>+Assumptions!#REF!</f>
        <v>#REF!</v>
      </c>
      <c r="C73" s="33" t="e">
        <f>+IF(AND(C$5&gt;=Assumptions!#REF!,C$5&lt;=Assumptions!#REF!),Assumptions!#REF!/12,"")</f>
        <v>#REF!</v>
      </c>
      <c r="D73" s="33" t="e">
        <f>+IF(AND(D$5&gt;=Assumptions!#REF!,D$5&lt;=Assumptions!#REF!),Assumptions!#REF!/12,"")</f>
        <v>#REF!</v>
      </c>
      <c r="E73" s="33" t="e">
        <f>+IF(AND(E$5&gt;=Assumptions!#REF!,E$5&lt;=Assumptions!#REF!),Assumptions!#REF!/12,"")</f>
        <v>#REF!</v>
      </c>
      <c r="F73" s="33" t="e">
        <f>+IF(AND(F$5&gt;=Assumptions!#REF!,F$5&lt;=Assumptions!#REF!),Assumptions!#REF!/12,"")</f>
        <v>#REF!</v>
      </c>
      <c r="G73" s="33" t="e">
        <f>+IF(AND(G$5&gt;=Assumptions!#REF!,G$5&lt;=Assumptions!#REF!),Assumptions!#REF!/12,"")</f>
        <v>#REF!</v>
      </c>
      <c r="H73" s="33" t="e">
        <f>+IF(AND(H$5&gt;=Assumptions!#REF!,H$5&lt;=Assumptions!#REF!),Assumptions!#REF!/12,"")</f>
        <v>#REF!</v>
      </c>
      <c r="I73" s="33" t="e">
        <f>+IF(AND(I$5&gt;=Assumptions!#REF!,I$5&lt;=Assumptions!#REF!),Assumptions!#REF!/12,"")</f>
        <v>#REF!</v>
      </c>
      <c r="J73" s="33" t="e">
        <f>+IF(AND(J$5&gt;=Assumptions!#REF!,J$5&lt;=Assumptions!#REF!),Assumptions!#REF!/12,"")</f>
        <v>#REF!</v>
      </c>
      <c r="K73" s="33" t="e">
        <f>+IF(AND(K$5&gt;=Assumptions!#REF!,K$5&lt;=Assumptions!#REF!),Assumptions!#REF!/12,"")</f>
        <v>#REF!</v>
      </c>
      <c r="L73" s="33" t="e">
        <f>+IF(AND(L$5&gt;=Assumptions!#REF!,L$5&lt;=Assumptions!#REF!),Assumptions!#REF!/12,"")</f>
        <v>#REF!</v>
      </c>
      <c r="M73" s="33" t="e">
        <f>+IF(AND(M$5&gt;=Assumptions!#REF!,M$5&lt;=Assumptions!#REF!),Assumptions!#REF!/12,"")</f>
        <v>#REF!</v>
      </c>
      <c r="N73" s="33" t="e">
        <f>+IF(AND(N$5&gt;=Assumptions!#REF!,N$5&lt;=Assumptions!#REF!),Assumptions!#REF!/12,"")</f>
        <v>#REF!</v>
      </c>
      <c r="O73" s="33" t="e">
        <f>+IF(AND(O$5&gt;=Assumptions!#REF!,O$5&lt;=Assumptions!#REF!),Assumptions!#REF!/12,"")</f>
        <v>#REF!</v>
      </c>
      <c r="P73" s="33" t="e">
        <f>+IF(AND(P$5&gt;=Assumptions!#REF!,P$5&lt;=Assumptions!#REF!),Assumptions!#REF!/12,"")</f>
        <v>#REF!</v>
      </c>
      <c r="Q73" s="33" t="e">
        <f>+IF(AND(Q$5&gt;=Assumptions!#REF!,Q$5&lt;=Assumptions!#REF!),Assumptions!#REF!/12,"")</f>
        <v>#REF!</v>
      </c>
      <c r="R73" s="33" t="e">
        <f>+IF(AND(R$5&gt;=Assumptions!#REF!,R$5&lt;=Assumptions!#REF!),Assumptions!#REF!/12,"")</f>
        <v>#REF!</v>
      </c>
      <c r="S73" s="33" t="e">
        <f>+IF(AND(S$5&gt;=Assumptions!#REF!,S$5&lt;=Assumptions!#REF!),Assumptions!#REF!/12,"")</f>
        <v>#REF!</v>
      </c>
      <c r="T73" s="33" t="e">
        <f>+IF(AND(T$5&gt;=Assumptions!#REF!,T$5&lt;=Assumptions!#REF!),Assumptions!#REF!/12,"")</f>
        <v>#REF!</v>
      </c>
      <c r="U73" s="33" t="e">
        <f>+IF(AND(U$5&gt;=Assumptions!#REF!,U$5&lt;=Assumptions!#REF!),Assumptions!#REF!/12,"")</f>
        <v>#REF!</v>
      </c>
      <c r="V73" s="33" t="e">
        <f>+IF(AND(V$5&gt;=Assumptions!#REF!,V$5&lt;=Assumptions!#REF!),Assumptions!#REF!/12,"")</f>
        <v>#REF!</v>
      </c>
      <c r="W73" s="33" t="e">
        <f>+IF(AND(W$5&gt;=Assumptions!#REF!,W$5&lt;=Assumptions!#REF!),Assumptions!#REF!/12,"")</f>
        <v>#REF!</v>
      </c>
      <c r="X73" s="33" t="e">
        <f>+IF(AND(X$5&gt;=Assumptions!#REF!,X$5&lt;=Assumptions!#REF!),Assumptions!#REF!/12,"")</f>
        <v>#REF!</v>
      </c>
      <c r="Y73" s="33" t="e">
        <f>+IF(AND(Y$5&gt;=Assumptions!#REF!,Y$5&lt;=Assumptions!#REF!),Assumptions!#REF!/12,"")</f>
        <v>#REF!</v>
      </c>
      <c r="Z73" s="33" t="e">
        <f>+IF(AND(Z$5&gt;=Assumptions!#REF!,Z$5&lt;=Assumptions!#REF!),Assumptions!#REF!/12,"")</f>
        <v>#REF!</v>
      </c>
      <c r="AA73" s="33" t="e">
        <f>+IF(AND(AA$5&gt;=Assumptions!#REF!,AA$5&lt;=Assumptions!#REF!),Assumptions!#REF!/12,"")</f>
        <v>#REF!</v>
      </c>
      <c r="AB73" s="33" t="e">
        <f>+IF(AND(AB$5&gt;=Assumptions!#REF!,AB$5&lt;=Assumptions!#REF!),Assumptions!#REF!/12,"")</f>
        <v>#REF!</v>
      </c>
      <c r="AC73" s="33" t="e">
        <f>+IF(AND(AC$5&gt;=Assumptions!#REF!,AC$5&lt;=Assumptions!#REF!),Assumptions!#REF!/12,"")</f>
        <v>#REF!</v>
      </c>
      <c r="AD73" s="33" t="e">
        <f>+IF(AND(AD$5&gt;=Assumptions!#REF!,AD$5&lt;=Assumptions!#REF!),Assumptions!#REF!/12,"")</f>
        <v>#REF!</v>
      </c>
      <c r="AE73" s="33" t="e">
        <f>+IF(AND(AE$5&gt;=Assumptions!#REF!,AE$5&lt;=Assumptions!#REF!),Assumptions!#REF!/12,"")</f>
        <v>#REF!</v>
      </c>
      <c r="AF73" s="33" t="e">
        <f>+IF(AND(AF$5&gt;=Assumptions!#REF!,AF$5&lt;=Assumptions!#REF!),Assumptions!#REF!/12,"")</f>
        <v>#REF!</v>
      </c>
      <c r="AG73" s="33" t="e">
        <f>+IF(AND(AG$5&gt;=Assumptions!#REF!,AG$5&lt;=Assumptions!#REF!),Assumptions!#REF!/12,"")</f>
        <v>#REF!</v>
      </c>
      <c r="AH73" s="33" t="e">
        <f>+IF(AND(AH$5&gt;=Assumptions!#REF!,AH$5&lt;=Assumptions!#REF!),Assumptions!#REF!/12,"")</f>
        <v>#REF!</v>
      </c>
      <c r="AI73" s="33" t="e">
        <f>+IF(AND(AI$5&gt;=Assumptions!#REF!,AI$5&lt;=Assumptions!#REF!),Assumptions!#REF!/12,"")</f>
        <v>#REF!</v>
      </c>
      <c r="AJ73" s="33" t="e">
        <f>+IF(AND(AJ$5&gt;=Assumptions!#REF!,AJ$5&lt;=Assumptions!#REF!),Assumptions!#REF!/12,"")</f>
        <v>#REF!</v>
      </c>
      <c r="AK73" s="33" t="e">
        <f>+IF(AND(AK$5&gt;=Assumptions!#REF!,AK$5&lt;=Assumptions!#REF!),Assumptions!#REF!/12,"")</f>
        <v>#REF!</v>
      </c>
      <c r="AL73" s="33" t="e">
        <f>+IF(AND(AL$5&gt;=Assumptions!#REF!,AL$5&lt;=Assumptions!#REF!),Assumptions!#REF!/12,"")</f>
        <v>#REF!</v>
      </c>
      <c r="AM73" s="33"/>
      <c r="AN73" s="33"/>
      <c r="AO73" s="33"/>
      <c r="AP73" s="33"/>
    </row>
    <row r="74" spans="1:42" s="1" customFormat="1" ht="12.75" outlineLevel="1" x14ac:dyDescent="0.2">
      <c r="A74" s="1">
        <f t="shared" si="19"/>
        <v>6</v>
      </c>
      <c r="B74" s="1" t="e">
        <f>+Assumptions!#REF!</f>
        <v>#REF!</v>
      </c>
      <c r="C74" s="33" t="e">
        <f>+IF(AND(C$5&gt;=Assumptions!#REF!,C$5&lt;=Assumptions!#REF!),Assumptions!#REF!/12,"")</f>
        <v>#REF!</v>
      </c>
      <c r="D74" s="33" t="e">
        <f>+IF(AND(D$5&gt;=Assumptions!#REF!,D$5&lt;=Assumptions!#REF!),Assumptions!#REF!/12,"")</f>
        <v>#REF!</v>
      </c>
      <c r="E74" s="33" t="e">
        <f>+IF(AND(E$5&gt;=Assumptions!#REF!,E$5&lt;=Assumptions!#REF!),Assumptions!#REF!/12,"")</f>
        <v>#REF!</v>
      </c>
      <c r="F74" s="33" t="e">
        <f>+IF(AND(F$5&gt;=Assumptions!#REF!,F$5&lt;=Assumptions!#REF!),Assumptions!#REF!/12,"")</f>
        <v>#REF!</v>
      </c>
      <c r="G74" s="33" t="e">
        <f>+IF(AND(G$5&gt;=Assumptions!#REF!,G$5&lt;=Assumptions!#REF!),Assumptions!#REF!/12,"")</f>
        <v>#REF!</v>
      </c>
      <c r="H74" s="33" t="e">
        <f>+IF(AND(H$5&gt;=Assumptions!#REF!,H$5&lt;=Assumptions!#REF!),Assumptions!#REF!/12,"")</f>
        <v>#REF!</v>
      </c>
      <c r="I74" s="33" t="e">
        <f>+IF(AND(I$5&gt;=Assumptions!#REF!,I$5&lt;=Assumptions!#REF!),Assumptions!#REF!/12,"")</f>
        <v>#REF!</v>
      </c>
      <c r="J74" s="33" t="e">
        <f>+IF(AND(J$5&gt;=Assumptions!#REF!,J$5&lt;=Assumptions!#REF!),Assumptions!#REF!/12,"")</f>
        <v>#REF!</v>
      </c>
      <c r="K74" s="33" t="e">
        <f>+IF(AND(K$5&gt;=Assumptions!#REF!,K$5&lt;=Assumptions!#REF!),Assumptions!#REF!/12,"")</f>
        <v>#REF!</v>
      </c>
      <c r="L74" s="33" t="e">
        <f>+IF(AND(L$5&gt;=Assumptions!#REF!,L$5&lt;=Assumptions!#REF!),Assumptions!#REF!/12,"")</f>
        <v>#REF!</v>
      </c>
      <c r="M74" s="33" t="e">
        <f>+IF(AND(M$5&gt;=Assumptions!#REF!,M$5&lt;=Assumptions!#REF!),Assumptions!#REF!/12,"")</f>
        <v>#REF!</v>
      </c>
      <c r="N74" s="33" t="e">
        <f>+IF(AND(N$5&gt;=Assumptions!#REF!,N$5&lt;=Assumptions!#REF!),Assumptions!#REF!/12,"")</f>
        <v>#REF!</v>
      </c>
      <c r="O74" s="33" t="e">
        <f>+IF(AND(O$5&gt;=Assumptions!#REF!,O$5&lt;=Assumptions!#REF!),Assumptions!#REF!/12,"")</f>
        <v>#REF!</v>
      </c>
      <c r="P74" s="33" t="e">
        <f>+IF(AND(P$5&gt;=Assumptions!#REF!,P$5&lt;=Assumptions!#REF!),Assumptions!#REF!/12,"")</f>
        <v>#REF!</v>
      </c>
      <c r="Q74" s="33" t="e">
        <f>+IF(AND(Q$5&gt;=Assumptions!#REF!,Q$5&lt;=Assumptions!#REF!),Assumptions!#REF!/12,"")</f>
        <v>#REF!</v>
      </c>
      <c r="R74" s="33" t="e">
        <f>+IF(AND(R$5&gt;=Assumptions!#REF!,R$5&lt;=Assumptions!#REF!),Assumptions!#REF!/12,"")</f>
        <v>#REF!</v>
      </c>
      <c r="S74" s="33" t="e">
        <f>+IF(AND(S$5&gt;=Assumptions!#REF!,S$5&lt;=Assumptions!#REF!),Assumptions!#REF!/12,"")</f>
        <v>#REF!</v>
      </c>
      <c r="T74" s="33" t="e">
        <f>+IF(AND(T$5&gt;=Assumptions!#REF!,T$5&lt;=Assumptions!#REF!),Assumptions!#REF!/12,"")</f>
        <v>#REF!</v>
      </c>
      <c r="U74" s="33" t="e">
        <f>+IF(AND(U$5&gt;=Assumptions!#REF!,U$5&lt;=Assumptions!#REF!),Assumptions!#REF!/12,"")</f>
        <v>#REF!</v>
      </c>
      <c r="V74" s="33" t="e">
        <f>+IF(AND(V$5&gt;=Assumptions!#REF!,V$5&lt;=Assumptions!#REF!),Assumptions!#REF!/12,"")</f>
        <v>#REF!</v>
      </c>
      <c r="W74" s="33" t="e">
        <f>+IF(AND(W$5&gt;=Assumptions!#REF!,W$5&lt;=Assumptions!#REF!),Assumptions!#REF!/12,"")</f>
        <v>#REF!</v>
      </c>
      <c r="X74" s="33" t="e">
        <f>+IF(AND(X$5&gt;=Assumptions!#REF!,X$5&lt;=Assumptions!#REF!),Assumptions!#REF!/12,"")</f>
        <v>#REF!</v>
      </c>
      <c r="Y74" s="33" t="e">
        <f>+IF(AND(Y$5&gt;=Assumptions!#REF!,Y$5&lt;=Assumptions!#REF!),Assumptions!#REF!/12,"")</f>
        <v>#REF!</v>
      </c>
      <c r="Z74" s="33" t="e">
        <f>+IF(AND(Z$5&gt;=Assumptions!#REF!,Z$5&lt;=Assumptions!#REF!),Assumptions!#REF!/12,"")</f>
        <v>#REF!</v>
      </c>
      <c r="AA74" s="33" t="e">
        <f>+IF(AND(AA$5&gt;=Assumptions!#REF!,AA$5&lt;=Assumptions!#REF!),Assumptions!#REF!/12,"")</f>
        <v>#REF!</v>
      </c>
      <c r="AB74" s="33" t="e">
        <f>+IF(AND(AB$5&gt;=Assumptions!#REF!,AB$5&lt;=Assumptions!#REF!),Assumptions!#REF!/12,"")</f>
        <v>#REF!</v>
      </c>
      <c r="AC74" s="33" t="e">
        <f>+IF(AND(AC$5&gt;=Assumptions!#REF!,AC$5&lt;=Assumptions!#REF!),Assumptions!#REF!/12,"")</f>
        <v>#REF!</v>
      </c>
      <c r="AD74" s="33" t="e">
        <f>+IF(AND(AD$5&gt;=Assumptions!#REF!,AD$5&lt;=Assumptions!#REF!),Assumptions!#REF!/12,"")</f>
        <v>#REF!</v>
      </c>
      <c r="AE74" s="33" t="e">
        <f>+IF(AND(AE$5&gt;=Assumptions!#REF!,AE$5&lt;=Assumptions!#REF!),Assumptions!#REF!/12,"")</f>
        <v>#REF!</v>
      </c>
      <c r="AF74" s="33" t="e">
        <f>+IF(AND(AF$5&gt;=Assumptions!#REF!,AF$5&lt;=Assumptions!#REF!),Assumptions!#REF!/12,"")</f>
        <v>#REF!</v>
      </c>
      <c r="AG74" s="33" t="e">
        <f>+IF(AND(AG$5&gt;=Assumptions!#REF!,AG$5&lt;=Assumptions!#REF!),Assumptions!#REF!/12,"")</f>
        <v>#REF!</v>
      </c>
      <c r="AH74" s="33" t="e">
        <f>+IF(AND(AH$5&gt;=Assumptions!#REF!,AH$5&lt;=Assumptions!#REF!),Assumptions!#REF!/12,"")</f>
        <v>#REF!</v>
      </c>
      <c r="AI74" s="33" t="e">
        <f>+IF(AND(AI$5&gt;=Assumptions!#REF!,AI$5&lt;=Assumptions!#REF!),Assumptions!#REF!/12,"")</f>
        <v>#REF!</v>
      </c>
      <c r="AJ74" s="33" t="e">
        <f>+IF(AND(AJ$5&gt;=Assumptions!#REF!,AJ$5&lt;=Assumptions!#REF!),Assumptions!#REF!/12,"")</f>
        <v>#REF!</v>
      </c>
      <c r="AK74" s="33" t="e">
        <f>+IF(AND(AK$5&gt;=Assumptions!#REF!,AK$5&lt;=Assumptions!#REF!),Assumptions!#REF!/12,"")</f>
        <v>#REF!</v>
      </c>
      <c r="AL74" s="33" t="e">
        <f>+IF(AND(AL$5&gt;=Assumptions!#REF!,AL$5&lt;=Assumptions!#REF!),Assumptions!#REF!/12,"")</f>
        <v>#REF!</v>
      </c>
      <c r="AM74" s="33"/>
      <c r="AN74" s="33"/>
      <c r="AO74" s="33"/>
      <c r="AP74" s="33"/>
    </row>
    <row r="75" spans="1:42" s="1" customFormat="1" ht="12.75" outlineLevel="1" x14ac:dyDescent="0.2">
      <c r="A75" s="1">
        <f t="shared" si="19"/>
        <v>7</v>
      </c>
      <c r="B75" s="1" t="e">
        <f>+Assumptions!#REF!</f>
        <v>#REF!</v>
      </c>
      <c r="C75" s="33" t="e">
        <f>+IF(AND(C$5&gt;=Assumptions!#REF!,C$5&lt;=Assumptions!#REF!),Assumptions!#REF!/12,"")</f>
        <v>#REF!</v>
      </c>
      <c r="D75" s="33" t="e">
        <f>+IF(AND(D$5&gt;=Assumptions!#REF!,D$5&lt;=Assumptions!#REF!),Assumptions!#REF!/12,"")</f>
        <v>#REF!</v>
      </c>
      <c r="E75" s="33" t="e">
        <f>+IF(AND(E$5&gt;=Assumptions!#REF!,E$5&lt;=Assumptions!#REF!),Assumptions!#REF!/12,"")</f>
        <v>#REF!</v>
      </c>
      <c r="F75" s="33" t="e">
        <f>+IF(AND(F$5&gt;=Assumptions!#REF!,F$5&lt;=Assumptions!#REF!),Assumptions!#REF!/12,"")</f>
        <v>#REF!</v>
      </c>
      <c r="G75" s="33" t="e">
        <f>+IF(AND(G$5&gt;=Assumptions!#REF!,G$5&lt;=Assumptions!#REF!),Assumptions!#REF!/12,"")</f>
        <v>#REF!</v>
      </c>
      <c r="H75" s="33" t="e">
        <f>+IF(AND(H$5&gt;=Assumptions!#REF!,H$5&lt;=Assumptions!#REF!),Assumptions!#REF!/12,"")</f>
        <v>#REF!</v>
      </c>
      <c r="I75" s="33" t="e">
        <f>+IF(AND(I$5&gt;=Assumptions!#REF!,I$5&lt;=Assumptions!#REF!),Assumptions!#REF!/12,"")</f>
        <v>#REF!</v>
      </c>
      <c r="J75" s="33" t="e">
        <f>+IF(AND(J$5&gt;=Assumptions!#REF!,J$5&lt;=Assumptions!#REF!),Assumptions!#REF!/12,"")</f>
        <v>#REF!</v>
      </c>
      <c r="K75" s="33" t="e">
        <f>+IF(AND(K$5&gt;=Assumptions!#REF!,K$5&lt;=Assumptions!#REF!),Assumptions!#REF!/12,"")</f>
        <v>#REF!</v>
      </c>
      <c r="L75" s="33" t="e">
        <f>+IF(AND(L$5&gt;=Assumptions!#REF!,L$5&lt;=Assumptions!#REF!),Assumptions!#REF!/12,"")</f>
        <v>#REF!</v>
      </c>
      <c r="M75" s="33" t="e">
        <f>+IF(AND(M$5&gt;=Assumptions!#REF!,M$5&lt;=Assumptions!#REF!),Assumptions!#REF!/12,"")</f>
        <v>#REF!</v>
      </c>
      <c r="N75" s="33" t="e">
        <f>+IF(AND(N$5&gt;=Assumptions!#REF!,N$5&lt;=Assumptions!#REF!),Assumptions!#REF!/12,"")</f>
        <v>#REF!</v>
      </c>
      <c r="O75" s="33" t="e">
        <f>+IF(AND(O$5&gt;=Assumptions!#REF!,O$5&lt;=Assumptions!#REF!),Assumptions!#REF!/12,"")</f>
        <v>#REF!</v>
      </c>
      <c r="P75" s="33" t="e">
        <f>+IF(AND(P$5&gt;=Assumptions!#REF!,P$5&lt;=Assumptions!#REF!),Assumptions!#REF!/12,"")</f>
        <v>#REF!</v>
      </c>
      <c r="Q75" s="33" t="e">
        <f>+IF(AND(Q$5&gt;=Assumptions!#REF!,Q$5&lt;=Assumptions!#REF!),Assumptions!#REF!/12,"")</f>
        <v>#REF!</v>
      </c>
      <c r="R75" s="33" t="e">
        <f>+IF(AND(R$5&gt;=Assumptions!#REF!,R$5&lt;=Assumptions!#REF!),Assumptions!#REF!/12,"")</f>
        <v>#REF!</v>
      </c>
      <c r="S75" s="33" t="e">
        <f>+IF(AND(S$5&gt;=Assumptions!#REF!,S$5&lt;=Assumptions!#REF!),Assumptions!#REF!/12,"")</f>
        <v>#REF!</v>
      </c>
      <c r="T75" s="33" t="e">
        <f>+IF(AND(T$5&gt;=Assumptions!#REF!,T$5&lt;=Assumptions!#REF!),Assumptions!#REF!/12,"")</f>
        <v>#REF!</v>
      </c>
      <c r="U75" s="33" t="e">
        <f>+IF(AND(U$5&gt;=Assumptions!#REF!,U$5&lt;=Assumptions!#REF!),Assumptions!#REF!/12,"")</f>
        <v>#REF!</v>
      </c>
      <c r="V75" s="33" t="e">
        <f>+IF(AND(V$5&gt;=Assumptions!#REF!,V$5&lt;=Assumptions!#REF!),Assumptions!#REF!/12,"")</f>
        <v>#REF!</v>
      </c>
      <c r="W75" s="33" t="e">
        <f>+IF(AND(W$5&gt;=Assumptions!#REF!,W$5&lt;=Assumptions!#REF!),Assumptions!#REF!/12,"")</f>
        <v>#REF!</v>
      </c>
      <c r="X75" s="33" t="e">
        <f>+IF(AND(X$5&gt;=Assumptions!#REF!,X$5&lt;=Assumptions!#REF!),Assumptions!#REF!/12,"")</f>
        <v>#REF!</v>
      </c>
      <c r="Y75" s="33" t="e">
        <f>+IF(AND(Y$5&gt;=Assumptions!#REF!,Y$5&lt;=Assumptions!#REF!),Assumptions!#REF!/12,"")</f>
        <v>#REF!</v>
      </c>
      <c r="Z75" s="33" t="e">
        <f>+IF(AND(Z$5&gt;=Assumptions!#REF!,Z$5&lt;=Assumptions!#REF!),Assumptions!#REF!/12,"")</f>
        <v>#REF!</v>
      </c>
      <c r="AA75" s="33" t="e">
        <f>+IF(AND(AA$5&gt;=Assumptions!#REF!,AA$5&lt;=Assumptions!#REF!),Assumptions!#REF!/12,"")</f>
        <v>#REF!</v>
      </c>
      <c r="AB75" s="33" t="e">
        <f>+IF(AND(AB$5&gt;=Assumptions!#REF!,AB$5&lt;=Assumptions!#REF!),Assumptions!#REF!/12,"")</f>
        <v>#REF!</v>
      </c>
      <c r="AC75" s="33" t="e">
        <f>+IF(AND(AC$5&gt;=Assumptions!#REF!,AC$5&lt;=Assumptions!#REF!),Assumptions!#REF!/12,"")</f>
        <v>#REF!</v>
      </c>
      <c r="AD75" s="33" t="e">
        <f>+IF(AND(AD$5&gt;=Assumptions!#REF!,AD$5&lt;=Assumptions!#REF!),Assumptions!#REF!/12,"")</f>
        <v>#REF!</v>
      </c>
      <c r="AE75" s="33" t="e">
        <f>+IF(AND(AE$5&gt;=Assumptions!#REF!,AE$5&lt;=Assumptions!#REF!),Assumptions!#REF!/12,"")</f>
        <v>#REF!</v>
      </c>
      <c r="AF75" s="33" t="e">
        <f>+IF(AND(AF$5&gt;=Assumptions!#REF!,AF$5&lt;=Assumptions!#REF!),Assumptions!#REF!/12,"")</f>
        <v>#REF!</v>
      </c>
      <c r="AG75" s="33" t="e">
        <f>+IF(AND(AG$5&gt;=Assumptions!#REF!,AG$5&lt;=Assumptions!#REF!),Assumptions!#REF!/12,"")</f>
        <v>#REF!</v>
      </c>
      <c r="AH75" s="33" t="e">
        <f>+IF(AND(AH$5&gt;=Assumptions!#REF!,AH$5&lt;=Assumptions!#REF!),Assumptions!#REF!/12,"")</f>
        <v>#REF!</v>
      </c>
      <c r="AI75" s="33" t="e">
        <f>+IF(AND(AI$5&gt;=Assumptions!#REF!,AI$5&lt;=Assumptions!#REF!),Assumptions!#REF!/12,"")</f>
        <v>#REF!</v>
      </c>
      <c r="AJ75" s="33" t="e">
        <f>+IF(AND(AJ$5&gt;=Assumptions!#REF!,AJ$5&lt;=Assumptions!#REF!),Assumptions!#REF!/12,"")</f>
        <v>#REF!</v>
      </c>
      <c r="AK75" s="33" t="e">
        <f>+IF(AND(AK$5&gt;=Assumptions!#REF!,AK$5&lt;=Assumptions!#REF!),Assumptions!#REF!/12,"")</f>
        <v>#REF!</v>
      </c>
      <c r="AL75" s="33" t="e">
        <f>+IF(AND(AL$5&gt;=Assumptions!#REF!,AL$5&lt;=Assumptions!#REF!),Assumptions!#REF!/12,"")</f>
        <v>#REF!</v>
      </c>
      <c r="AM75" s="33"/>
      <c r="AN75" s="33"/>
      <c r="AO75" s="33"/>
      <c r="AP75" s="33"/>
    </row>
    <row r="76" spans="1:42" s="1" customFormat="1" ht="12.75" outlineLevel="1" x14ac:dyDescent="0.2">
      <c r="A76" s="1">
        <f t="shared" si="19"/>
        <v>8</v>
      </c>
      <c r="B76" s="1" t="e">
        <f>+Assumptions!#REF!</f>
        <v>#REF!</v>
      </c>
      <c r="C76" s="33" t="e">
        <f>+IF(AND(C$5&gt;=Assumptions!#REF!,C$5&lt;=Assumptions!#REF!),Assumptions!#REF!/12,"")</f>
        <v>#REF!</v>
      </c>
      <c r="D76" s="33" t="e">
        <f>+IF(AND(D$5&gt;=Assumptions!#REF!,D$5&lt;=Assumptions!#REF!),Assumptions!#REF!/12,"")</f>
        <v>#REF!</v>
      </c>
      <c r="E76" s="33" t="e">
        <f>+IF(AND(E$5&gt;=Assumptions!#REF!,E$5&lt;=Assumptions!#REF!),Assumptions!#REF!/12,"")</f>
        <v>#REF!</v>
      </c>
      <c r="F76" s="33" t="e">
        <f>+IF(AND(F$5&gt;=Assumptions!#REF!,F$5&lt;=Assumptions!#REF!),Assumptions!#REF!/12,"")</f>
        <v>#REF!</v>
      </c>
      <c r="G76" s="33" t="e">
        <f>+IF(AND(G$5&gt;=Assumptions!#REF!,G$5&lt;=Assumptions!#REF!),Assumptions!#REF!/12,"")</f>
        <v>#REF!</v>
      </c>
      <c r="H76" s="33" t="e">
        <f>+IF(AND(H$5&gt;=Assumptions!#REF!,H$5&lt;=Assumptions!#REF!),Assumptions!#REF!/12,"")</f>
        <v>#REF!</v>
      </c>
      <c r="I76" s="33" t="e">
        <f>+IF(AND(I$5&gt;=Assumptions!#REF!,I$5&lt;=Assumptions!#REF!),Assumptions!#REF!/12,"")</f>
        <v>#REF!</v>
      </c>
      <c r="J76" s="33" t="e">
        <f>+IF(AND(J$5&gt;=Assumptions!#REF!,J$5&lt;=Assumptions!#REF!),Assumptions!#REF!/12,"")</f>
        <v>#REF!</v>
      </c>
      <c r="K76" s="33" t="e">
        <f>+IF(AND(K$5&gt;=Assumptions!#REF!,K$5&lt;=Assumptions!#REF!),Assumptions!#REF!/12,"")</f>
        <v>#REF!</v>
      </c>
      <c r="L76" s="33" t="e">
        <f>+IF(AND(L$5&gt;=Assumptions!#REF!,L$5&lt;=Assumptions!#REF!),Assumptions!#REF!/12,"")</f>
        <v>#REF!</v>
      </c>
      <c r="M76" s="33" t="e">
        <f>+IF(AND(M$5&gt;=Assumptions!#REF!,M$5&lt;=Assumptions!#REF!),Assumptions!#REF!/12,"")</f>
        <v>#REF!</v>
      </c>
      <c r="N76" s="33" t="e">
        <f>+IF(AND(N$5&gt;=Assumptions!#REF!,N$5&lt;=Assumptions!#REF!),Assumptions!#REF!/12,"")</f>
        <v>#REF!</v>
      </c>
      <c r="O76" s="33" t="e">
        <f>+IF(AND(O$5&gt;=Assumptions!#REF!,O$5&lt;=Assumptions!#REF!),Assumptions!#REF!/12,"")</f>
        <v>#REF!</v>
      </c>
      <c r="P76" s="33" t="e">
        <f>+IF(AND(P$5&gt;=Assumptions!#REF!,P$5&lt;=Assumptions!#REF!),Assumptions!#REF!/12,"")</f>
        <v>#REF!</v>
      </c>
      <c r="Q76" s="33" t="e">
        <f>+IF(AND(Q$5&gt;=Assumptions!#REF!,Q$5&lt;=Assumptions!#REF!),Assumptions!#REF!/12,"")</f>
        <v>#REF!</v>
      </c>
      <c r="R76" s="33" t="e">
        <f>+IF(AND(R$5&gt;=Assumptions!#REF!,R$5&lt;=Assumptions!#REF!),Assumptions!#REF!/12,"")</f>
        <v>#REF!</v>
      </c>
      <c r="S76" s="33" t="e">
        <f>+IF(AND(S$5&gt;=Assumptions!#REF!,S$5&lt;=Assumptions!#REF!),Assumptions!#REF!/12,"")</f>
        <v>#REF!</v>
      </c>
      <c r="T76" s="33" t="e">
        <f>+IF(AND(T$5&gt;=Assumptions!#REF!,T$5&lt;=Assumptions!#REF!),Assumptions!#REF!/12,"")</f>
        <v>#REF!</v>
      </c>
      <c r="U76" s="33" t="e">
        <f>+IF(AND(U$5&gt;=Assumptions!#REF!,U$5&lt;=Assumptions!#REF!),Assumptions!#REF!/12,"")</f>
        <v>#REF!</v>
      </c>
      <c r="V76" s="33" t="e">
        <f>+IF(AND(V$5&gt;=Assumptions!#REF!,V$5&lt;=Assumptions!#REF!),Assumptions!#REF!/12,"")</f>
        <v>#REF!</v>
      </c>
      <c r="W76" s="33" t="e">
        <f>+IF(AND(W$5&gt;=Assumptions!#REF!,W$5&lt;=Assumptions!#REF!),Assumptions!#REF!/12,"")</f>
        <v>#REF!</v>
      </c>
      <c r="X76" s="33" t="e">
        <f>+IF(AND(X$5&gt;=Assumptions!#REF!,X$5&lt;=Assumptions!#REF!),Assumptions!#REF!/12,"")</f>
        <v>#REF!</v>
      </c>
      <c r="Y76" s="33" t="e">
        <f>+IF(AND(Y$5&gt;=Assumptions!#REF!,Y$5&lt;=Assumptions!#REF!),Assumptions!#REF!/12,"")</f>
        <v>#REF!</v>
      </c>
      <c r="Z76" s="33" t="e">
        <f>+IF(AND(Z$5&gt;=Assumptions!#REF!,Z$5&lt;=Assumptions!#REF!),Assumptions!#REF!/12,"")</f>
        <v>#REF!</v>
      </c>
      <c r="AA76" s="33" t="e">
        <f>+IF(AND(AA$5&gt;=Assumptions!#REF!,AA$5&lt;=Assumptions!#REF!),Assumptions!#REF!/12,"")</f>
        <v>#REF!</v>
      </c>
      <c r="AB76" s="33" t="e">
        <f>+IF(AND(AB$5&gt;=Assumptions!#REF!,AB$5&lt;=Assumptions!#REF!),Assumptions!#REF!/12,"")</f>
        <v>#REF!</v>
      </c>
      <c r="AC76" s="33" t="e">
        <f>+IF(AND(AC$5&gt;=Assumptions!#REF!,AC$5&lt;=Assumptions!#REF!),Assumptions!#REF!/12,"")</f>
        <v>#REF!</v>
      </c>
      <c r="AD76" s="33" t="e">
        <f>+IF(AND(AD$5&gt;=Assumptions!#REF!,AD$5&lt;=Assumptions!#REF!),Assumptions!#REF!/12,"")</f>
        <v>#REF!</v>
      </c>
      <c r="AE76" s="33" t="e">
        <f>+IF(AND(AE$5&gt;=Assumptions!#REF!,AE$5&lt;=Assumptions!#REF!),Assumptions!#REF!/12,"")</f>
        <v>#REF!</v>
      </c>
      <c r="AF76" s="33" t="e">
        <f>+IF(AND(AF$5&gt;=Assumptions!#REF!,AF$5&lt;=Assumptions!#REF!),Assumptions!#REF!/12,"")</f>
        <v>#REF!</v>
      </c>
      <c r="AG76" s="33" t="e">
        <f>+IF(AND(AG$5&gt;=Assumptions!#REF!,AG$5&lt;=Assumptions!#REF!),Assumptions!#REF!/12,"")</f>
        <v>#REF!</v>
      </c>
      <c r="AH76" s="33" t="e">
        <f>+IF(AND(AH$5&gt;=Assumptions!#REF!,AH$5&lt;=Assumptions!#REF!),Assumptions!#REF!/12,"")</f>
        <v>#REF!</v>
      </c>
      <c r="AI76" s="33" t="e">
        <f>+IF(AND(AI$5&gt;=Assumptions!#REF!,AI$5&lt;=Assumptions!#REF!),Assumptions!#REF!/12,"")</f>
        <v>#REF!</v>
      </c>
      <c r="AJ76" s="33" t="e">
        <f>+IF(AND(AJ$5&gt;=Assumptions!#REF!,AJ$5&lt;=Assumptions!#REF!),Assumptions!#REF!/12,"")</f>
        <v>#REF!</v>
      </c>
      <c r="AK76" s="33" t="e">
        <f>+IF(AND(AK$5&gt;=Assumptions!#REF!,AK$5&lt;=Assumptions!#REF!),Assumptions!#REF!/12,"")</f>
        <v>#REF!</v>
      </c>
      <c r="AL76" s="33" t="e">
        <f>+IF(AND(AL$5&gt;=Assumptions!#REF!,AL$5&lt;=Assumptions!#REF!),Assumptions!#REF!/12,"")</f>
        <v>#REF!</v>
      </c>
      <c r="AM76" s="33"/>
      <c r="AN76" s="33"/>
      <c r="AO76" s="33"/>
      <c r="AP76" s="33"/>
    </row>
    <row r="77" spans="1:42" s="1" customFormat="1" ht="12.75" outlineLevel="1" x14ac:dyDescent="0.2">
      <c r="A77" s="1">
        <f t="shared" si="19"/>
        <v>9</v>
      </c>
      <c r="B77" s="1" t="e">
        <f>+Assumptions!#REF!</f>
        <v>#REF!</v>
      </c>
      <c r="C77" s="33" t="e">
        <f>+IF(AND(C$5&gt;=Assumptions!#REF!,C$5&lt;=Assumptions!#REF!),Assumptions!#REF!/12,"")</f>
        <v>#REF!</v>
      </c>
      <c r="D77" s="33" t="e">
        <f>+IF(AND(D$5&gt;=Assumptions!#REF!,D$5&lt;=Assumptions!#REF!),Assumptions!#REF!/12,"")</f>
        <v>#REF!</v>
      </c>
      <c r="E77" s="33" t="e">
        <f>+IF(AND(E$5&gt;=Assumptions!#REF!,E$5&lt;=Assumptions!#REF!),Assumptions!#REF!/12,"")</f>
        <v>#REF!</v>
      </c>
      <c r="F77" s="33" t="e">
        <f>+IF(AND(F$5&gt;=Assumptions!#REF!,F$5&lt;=Assumptions!#REF!),Assumptions!#REF!/12,"")</f>
        <v>#REF!</v>
      </c>
      <c r="G77" s="33" t="e">
        <f>+IF(AND(G$5&gt;=Assumptions!#REF!,G$5&lt;=Assumptions!#REF!),Assumptions!#REF!/12,"")</f>
        <v>#REF!</v>
      </c>
      <c r="H77" s="33" t="e">
        <f>+IF(AND(H$5&gt;=Assumptions!#REF!,H$5&lt;=Assumptions!#REF!),Assumptions!#REF!/12,"")</f>
        <v>#REF!</v>
      </c>
      <c r="I77" s="33" t="e">
        <f>+IF(AND(I$5&gt;=Assumptions!#REF!,I$5&lt;=Assumptions!#REF!),Assumptions!#REF!/12,"")</f>
        <v>#REF!</v>
      </c>
      <c r="J77" s="33" t="e">
        <f>+IF(AND(J$5&gt;=Assumptions!#REF!,J$5&lt;=Assumptions!#REF!),Assumptions!#REF!/12,"")</f>
        <v>#REF!</v>
      </c>
      <c r="K77" s="33" t="e">
        <f>+IF(AND(K$5&gt;=Assumptions!#REF!,K$5&lt;=Assumptions!#REF!),Assumptions!#REF!/12,"")</f>
        <v>#REF!</v>
      </c>
      <c r="L77" s="33" t="e">
        <f>+IF(AND(L$5&gt;=Assumptions!#REF!,L$5&lt;=Assumptions!#REF!),Assumptions!#REF!/12,"")</f>
        <v>#REF!</v>
      </c>
      <c r="M77" s="33" t="e">
        <f>+IF(AND(M$5&gt;=Assumptions!#REF!,M$5&lt;=Assumptions!#REF!),Assumptions!#REF!/12,"")</f>
        <v>#REF!</v>
      </c>
      <c r="N77" s="33" t="e">
        <f>+IF(AND(N$5&gt;=Assumptions!#REF!,N$5&lt;=Assumptions!#REF!),Assumptions!#REF!/12,"")</f>
        <v>#REF!</v>
      </c>
      <c r="O77" s="33" t="e">
        <f>+IF(AND(O$5&gt;=Assumptions!#REF!,O$5&lt;=Assumptions!#REF!),Assumptions!#REF!/12,"")</f>
        <v>#REF!</v>
      </c>
      <c r="P77" s="33" t="e">
        <f>+IF(AND(P$5&gt;=Assumptions!#REF!,P$5&lt;=Assumptions!#REF!),Assumptions!#REF!/12,"")</f>
        <v>#REF!</v>
      </c>
      <c r="Q77" s="33" t="e">
        <f>+IF(AND(Q$5&gt;=Assumptions!#REF!,Q$5&lt;=Assumptions!#REF!),Assumptions!#REF!/12,"")</f>
        <v>#REF!</v>
      </c>
      <c r="R77" s="33" t="e">
        <f>+IF(AND(R$5&gt;=Assumptions!#REF!,R$5&lt;=Assumptions!#REF!),Assumptions!#REF!/12,"")</f>
        <v>#REF!</v>
      </c>
      <c r="S77" s="33" t="e">
        <f>+IF(AND(S$5&gt;=Assumptions!#REF!,S$5&lt;=Assumptions!#REF!),Assumptions!#REF!/12,"")</f>
        <v>#REF!</v>
      </c>
      <c r="T77" s="33" t="e">
        <f>+IF(AND(T$5&gt;=Assumptions!#REF!,T$5&lt;=Assumptions!#REF!),Assumptions!#REF!/12,"")</f>
        <v>#REF!</v>
      </c>
      <c r="U77" s="33" t="e">
        <f>+IF(AND(U$5&gt;=Assumptions!#REF!,U$5&lt;=Assumptions!#REF!),Assumptions!#REF!/12,"")</f>
        <v>#REF!</v>
      </c>
      <c r="V77" s="33" t="e">
        <f>+IF(AND(V$5&gt;=Assumptions!#REF!,V$5&lt;=Assumptions!#REF!),Assumptions!#REF!/12,"")</f>
        <v>#REF!</v>
      </c>
      <c r="W77" s="33" t="e">
        <f>+IF(AND(W$5&gt;=Assumptions!#REF!,W$5&lt;=Assumptions!#REF!),Assumptions!#REF!/12,"")</f>
        <v>#REF!</v>
      </c>
      <c r="X77" s="33" t="e">
        <f>+IF(AND(X$5&gt;=Assumptions!#REF!,X$5&lt;=Assumptions!#REF!),Assumptions!#REF!/12,"")</f>
        <v>#REF!</v>
      </c>
      <c r="Y77" s="33" t="e">
        <f>+IF(AND(Y$5&gt;=Assumptions!#REF!,Y$5&lt;=Assumptions!#REF!),Assumptions!#REF!/12,"")</f>
        <v>#REF!</v>
      </c>
      <c r="Z77" s="33" t="e">
        <f>+IF(AND(Z$5&gt;=Assumptions!#REF!,Z$5&lt;=Assumptions!#REF!),Assumptions!#REF!/12,"")</f>
        <v>#REF!</v>
      </c>
      <c r="AA77" s="33" t="e">
        <f>+IF(AND(AA$5&gt;=Assumptions!#REF!,AA$5&lt;=Assumptions!#REF!),Assumptions!#REF!/12,"")</f>
        <v>#REF!</v>
      </c>
      <c r="AB77" s="33" t="e">
        <f>+IF(AND(AB$5&gt;=Assumptions!#REF!,AB$5&lt;=Assumptions!#REF!),Assumptions!#REF!/12,"")</f>
        <v>#REF!</v>
      </c>
      <c r="AC77" s="33" t="e">
        <f>+IF(AND(AC$5&gt;=Assumptions!#REF!,AC$5&lt;=Assumptions!#REF!),Assumptions!#REF!/12,"")</f>
        <v>#REF!</v>
      </c>
      <c r="AD77" s="33" t="e">
        <f>+IF(AND(AD$5&gt;=Assumptions!#REF!,AD$5&lt;=Assumptions!#REF!),Assumptions!#REF!/12,"")</f>
        <v>#REF!</v>
      </c>
      <c r="AE77" s="33" t="e">
        <f>+IF(AND(AE$5&gt;=Assumptions!#REF!,AE$5&lt;=Assumptions!#REF!),Assumptions!#REF!/12,"")</f>
        <v>#REF!</v>
      </c>
      <c r="AF77" s="33" t="e">
        <f>+IF(AND(AF$5&gt;=Assumptions!#REF!,AF$5&lt;=Assumptions!#REF!),Assumptions!#REF!/12,"")</f>
        <v>#REF!</v>
      </c>
      <c r="AG77" s="33" t="e">
        <f>+IF(AND(AG$5&gt;=Assumptions!#REF!,AG$5&lt;=Assumptions!#REF!),Assumptions!#REF!/12,"")</f>
        <v>#REF!</v>
      </c>
      <c r="AH77" s="33" t="e">
        <f>+IF(AND(AH$5&gt;=Assumptions!#REF!,AH$5&lt;=Assumptions!#REF!),Assumptions!#REF!/12,"")</f>
        <v>#REF!</v>
      </c>
      <c r="AI77" s="33" t="e">
        <f>+IF(AND(AI$5&gt;=Assumptions!#REF!,AI$5&lt;=Assumptions!#REF!),Assumptions!#REF!/12,"")</f>
        <v>#REF!</v>
      </c>
      <c r="AJ77" s="33" t="e">
        <f>+IF(AND(AJ$5&gt;=Assumptions!#REF!,AJ$5&lt;=Assumptions!#REF!),Assumptions!#REF!/12,"")</f>
        <v>#REF!</v>
      </c>
      <c r="AK77" s="33" t="e">
        <f>+IF(AND(AK$5&gt;=Assumptions!#REF!,AK$5&lt;=Assumptions!#REF!),Assumptions!#REF!/12,"")</f>
        <v>#REF!</v>
      </c>
      <c r="AL77" s="33" t="e">
        <f>+IF(AND(AL$5&gt;=Assumptions!#REF!,AL$5&lt;=Assumptions!#REF!),Assumptions!#REF!/12,"")</f>
        <v>#REF!</v>
      </c>
      <c r="AM77" s="33"/>
      <c r="AN77" s="33"/>
      <c r="AO77" s="33"/>
      <c r="AP77" s="33"/>
    </row>
    <row r="78" spans="1:42" s="1" customFormat="1" ht="12.75" outlineLevel="1" x14ac:dyDescent="0.2">
      <c r="A78" s="1">
        <f t="shared" si="19"/>
        <v>10</v>
      </c>
      <c r="B78" s="1" t="e">
        <f>+Assumptions!#REF!</f>
        <v>#REF!</v>
      </c>
      <c r="C78" s="33" t="e">
        <f>+IF(AND(C$5&gt;=Assumptions!#REF!,C$5&lt;=Assumptions!#REF!),Assumptions!#REF!/12,"")</f>
        <v>#REF!</v>
      </c>
      <c r="D78" s="33" t="e">
        <f>+IF(AND(D$5&gt;=Assumptions!#REF!,D$5&lt;=Assumptions!#REF!),Assumptions!#REF!/12,"")</f>
        <v>#REF!</v>
      </c>
      <c r="E78" s="33" t="e">
        <f>+IF(AND(E$5&gt;=Assumptions!#REF!,E$5&lt;=Assumptions!#REF!),Assumptions!#REF!/12,"")</f>
        <v>#REF!</v>
      </c>
      <c r="F78" s="33" t="e">
        <f>+IF(AND(F$5&gt;=Assumptions!#REF!,F$5&lt;=Assumptions!#REF!),Assumptions!#REF!/12,"")</f>
        <v>#REF!</v>
      </c>
      <c r="G78" s="33" t="e">
        <f>+IF(AND(G$5&gt;=Assumptions!#REF!,G$5&lt;=Assumptions!#REF!),Assumptions!#REF!/12,"")</f>
        <v>#REF!</v>
      </c>
      <c r="H78" s="33" t="e">
        <f>+IF(AND(H$5&gt;=Assumptions!#REF!,H$5&lt;=Assumptions!#REF!),Assumptions!#REF!/12,"")</f>
        <v>#REF!</v>
      </c>
      <c r="I78" s="33" t="e">
        <f>+IF(AND(I$5&gt;=Assumptions!#REF!,I$5&lt;=Assumptions!#REF!),Assumptions!#REF!/12,"")</f>
        <v>#REF!</v>
      </c>
      <c r="J78" s="33" t="e">
        <f>+IF(AND(J$5&gt;=Assumptions!#REF!,J$5&lt;=Assumptions!#REF!),Assumptions!#REF!/12,"")</f>
        <v>#REF!</v>
      </c>
      <c r="K78" s="33" t="e">
        <f>+IF(AND(K$5&gt;=Assumptions!#REF!,K$5&lt;=Assumptions!#REF!),Assumptions!#REF!/12,"")</f>
        <v>#REF!</v>
      </c>
      <c r="L78" s="33" t="e">
        <f>+IF(AND(L$5&gt;=Assumptions!#REF!,L$5&lt;=Assumptions!#REF!),Assumptions!#REF!/12,"")</f>
        <v>#REF!</v>
      </c>
      <c r="M78" s="33" t="e">
        <f>+IF(AND(M$5&gt;=Assumptions!#REF!,M$5&lt;=Assumptions!#REF!),Assumptions!#REF!/12,"")</f>
        <v>#REF!</v>
      </c>
      <c r="N78" s="33" t="e">
        <f>+IF(AND(N$5&gt;=Assumptions!#REF!,N$5&lt;=Assumptions!#REF!),Assumptions!#REF!/12,"")</f>
        <v>#REF!</v>
      </c>
      <c r="O78" s="33" t="e">
        <f>+IF(AND(O$5&gt;=Assumptions!#REF!,O$5&lt;=Assumptions!#REF!),Assumptions!#REF!/12,"")</f>
        <v>#REF!</v>
      </c>
      <c r="P78" s="33" t="e">
        <f>+IF(AND(P$5&gt;=Assumptions!#REF!,P$5&lt;=Assumptions!#REF!),Assumptions!#REF!/12,"")</f>
        <v>#REF!</v>
      </c>
      <c r="Q78" s="33" t="e">
        <f>+IF(AND(Q$5&gt;=Assumptions!#REF!,Q$5&lt;=Assumptions!#REF!),Assumptions!#REF!/12,"")</f>
        <v>#REF!</v>
      </c>
      <c r="R78" s="33" t="e">
        <f>+IF(AND(R$5&gt;=Assumptions!#REF!,R$5&lt;=Assumptions!#REF!),Assumptions!#REF!/12,"")</f>
        <v>#REF!</v>
      </c>
      <c r="S78" s="33" t="e">
        <f>+IF(AND(S$5&gt;=Assumptions!#REF!,S$5&lt;=Assumptions!#REF!),Assumptions!#REF!/12,"")</f>
        <v>#REF!</v>
      </c>
      <c r="T78" s="33" t="e">
        <f>+IF(AND(T$5&gt;=Assumptions!#REF!,T$5&lt;=Assumptions!#REF!),Assumptions!#REF!/12,"")</f>
        <v>#REF!</v>
      </c>
      <c r="U78" s="33" t="e">
        <f>+IF(AND(U$5&gt;=Assumptions!#REF!,U$5&lt;=Assumptions!#REF!),Assumptions!#REF!/12,"")</f>
        <v>#REF!</v>
      </c>
      <c r="V78" s="33" t="e">
        <f>+IF(AND(V$5&gt;=Assumptions!#REF!,V$5&lt;=Assumptions!#REF!),Assumptions!#REF!/12,"")</f>
        <v>#REF!</v>
      </c>
      <c r="W78" s="33" t="e">
        <f>+IF(AND(W$5&gt;=Assumptions!#REF!,W$5&lt;=Assumptions!#REF!),Assumptions!#REF!/12,"")</f>
        <v>#REF!</v>
      </c>
      <c r="X78" s="33" t="e">
        <f>+IF(AND(X$5&gt;=Assumptions!#REF!,X$5&lt;=Assumptions!#REF!),Assumptions!#REF!/12,"")</f>
        <v>#REF!</v>
      </c>
      <c r="Y78" s="33" t="e">
        <f>+IF(AND(Y$5&gt;=Assumptions!#REF!,Y$5&lt;=Assumptions!#REF!),Assumptions!#REF!/12,"")</f>
        <v>#REF!</v>
      </c>
      <c r="Z78" s="33" t="e">
        <f>+IF(AND(Z$5&gt;=Assumptions!#REF!,Z$5&lt;=Assumptions!#REF!),Assumptions!#REF!/12,"")</f>
        <v>#REF!</v>
      </c>
      <c r="AA78" s="33" t="e">
        <f>+IF(AND(AA$5&gt;=Assumptions!#REF!,AA$5&lt;=Assumptions!#REF!),Assumptions!#REF!/12,"")</f>
        <v>#REF!</v>
      </c>
      <c r="AB78" s="33" t="e">
        <f>+IF(AND(AB$5&gt;=Assumptions!#REF!,AB$5&lt;=Assumptions!#REF!),Assumptions!#REF!/12,"")</f>
        <v>#REF!</v>
      </c>
      <c r="AC78" s="33" t="e">
        <f>+IF(AND(AC$5&gt;=Assumptions!#REF!,AC$5&lt;=Assumptions!#REF!),Assumptions!#REF!/12,"")</f>
        <v>#REF!</v>
      </c>
      <c r="AD78" s="33" t="e">
        <f>+IF(AND(AD$5&gt;=Assumptions!#REF!,AD$5&lt;=Assumptions!#REF!),Assumptions!#REF!/12,"")</f>
        <v>#REF!</v>
      </c>
      <c r="AE78" s="33" t="e">
        <f>+IF(AND(AE$5&gt;=Assumptions!#REF!,AE$5&lt;=Assumptions!#REF!),Assumptions!#REF!/12,"")</f>
        <v>#REF!</v>
      </c>
      <c r="AF78" s="33" t="e">
        <f>+IF(AND(AF$5&gt;=Assumptions!#REF!,AF$5&lt;=Assumptions!#REF!),Assumptions!#REF!/12,"")</f>
        <v>#REF!</v>
      </c>
      <c r="AG78" s="33" t="e">
        <f>+IF(AND(AG$5&gt;=Assumptions!#REF!,AG$5&lt;=Assumptions!#REF!),Assumptions!#REF!/12,"")</f>
        <v>#REF!</v>
      </c>
      <c r="AH78" s="33" t="e">
        <f>+IF(AND(AH$5&gt;=Assumptions!#REF!,AH$5&lt;=Assumptions!#REF!),Assumptions!#REF!/12,"")</f>
        <v>#REF!</v>
      </c>
      <c r="AI78" s="33" t="e">
        <f>+IF(AND(AI$5&gt;=Assumptions!#REF!,AI$5&lt;=Assumptions!#REF!),Assumptions!#REF!/12,"")</f>
        <v>#REF!</v>
      </c>
      <c r="AJ78" s="33" t="e">
        <f>+IF(AND(AJ$5&gt;=Assumptions!#REF!,AJ$5&lt;=Assumptions!#REF!),Assumptions!#REF!/12,"")</f>
        <v>#REF!</v>
      </c>
      <c r="AK78" s="33" t="e">
        <f>+IF(AND(AK$5&gt;=Assumptions!#REF!,AK$5&lt;=Assumptions!#REF!),Assumptions!#REF!/12,"")</f>
        <v>#REF!</v>
      </c>
      <c r="AL78" s="33" t="e">
        <f>+IF(AND(AL$5&gt;=Assumptions!#REF!,AL$5&lt;=Assumptions!#REF!),Assumptions!#REF!/12,"")</f>
        <v>#REF!</v>
      </c>
      <c r="AM78" s="33"/>
      <c r="AN78" s="33"/>
      <c r="AO78" s="33"/>
      <c r="AP78" s="33"/>
    </row>
    <row r="79" spans="1:42" s="1" customFormat="1" ht="12.75" outlineLevel="1" x14ac:dyDescent="0.2">
      <c r="A79" s="32" t="s">
        <v>60</v>
      </c>
      <c r="B79" s="32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</row>
    <row r="80" spans="1:42" s="1" customFormat="1" ht="12.75" outlineLevel="1" x14ac:dyDescent="0.2">
      <c r="A80" s="1">
        <v>1</v>
      </c>
      <c r="B80" s="1" t="e">
        <f>+Assumptions!#REF!</f>
        <v>#REF!</v>
      </c>
      <c r="C80" s="33" t="e">
        <f>+IF(AND(C$5&gt;=Assumptions!#REF!,C$5&lt;=Assumptions!#REF!),Assumptions!#REF!/12,"")</f>
        <v>#REF!</v>
      </c>
      <c r="D80" s="33" t="e">
        <f>+IF(AND(D$5&gt;=Assumptions!#REF!,D$5&lt;=Assumptions!#REF!),Assumptions!#REF!/12,"")</f>
        <v>#REF!</v>
      </c>
      <c r="E80" s="33" t="e">
        <f>+IF(AND(E$5&gt;=Assumptions!#REF!,E$5&lt;=Assumptions!#REF!),Assumptions!#REF!/12,"")</f>
        <v>#REF!</v>
      </c>
      <c r="F80" s="33" t="e">
        <f>+IF(AND(F$5&gt;=Assumptions!#REF!,F$5&lt;=Assumptions!#REF!),Assumptions!#REF!/12,"")</f>
        <v>#REF!</v>
      </c>
      <c r="G80" s="33" t="e">
        <f>+IF(AND(G$5&gt;=Assumptions!#REF!,G$5&lt;=Assumptions!#REF!),Assumptions!#REF!/12,"")</f>
        <v>#REF!</v>
      </c>
      <c r="H80" s="33" t="e">
        <f>+IF(AND(H$5&gt;=Assumptions!#REF!,H$5&lt;=Assumptions!#REF!),Assumptions!#REF!/12,"")</f>
        <v>#REF!</v>
      </c>
      <c r="I80" s="33" t="e">
        <f>+IF(AND(I$5&gt;=Assumptions!#REF!,I$5&lt;=Assumptions!#REF!),Assumptions!#REF!/12,"")</f>
        <v>#REF!</v>
      </c>
      <c r="J80" s="33" t="e">
        <f>+IF(AND(J$5&gt;=Assumptions!#REF!,J$5&lt;=Assumptions!#REF!),Assumptions!#REF!/12,"")</f>
        <v>#REF!</v>
      </c>
      <c r="K80" s="33" t="e">
        <f>+IF(AND(K$5&gt;=Assumptions!#REF!,K$5&lt;=Assumptions!#REF!),Assumptions!#REF!/12,"")</f>
        <v>#REF!</v>
      </c>
      <c r="L80" s="33" t="e">
        <f>+IF(AND(L$5&gt;=Assumptions!#REF!,L$5&lt;=Assumptions!#REF!),Assumptions!#REF!/12,"")</f>
        <v>#REF!</v>
      </c>
      <c r="M80" s="33" t="e">
        <f>+IF(AND(M$5&gt;=Assumptions!#REF!,M$5&lt;=Assumptions!#REF!),Assumptions!#REF!/12,"")</f>
        <v>#REF!</v>
      </c>
      <c r="N80" s="33" t="e">
        <f>+IF(AND(N$5&gt;=Assumptions!#REF!,N$5&lt;=Assumptions!#REF!),Assumptions!#REF!/12,"")</f>
        <v>#REF!</v>
      </c>
      <c r="O80" s="33" t="e">
        <f>+IF(AND(O$5&gt;=Assumptions!#REF!,O$5&lt;=Assumptions!#REF!),Assumptions!#REF!/12,"")</f>
        <v>#REF!</v>
      </c>
      <c r="P80" s="33" t="e">
        <f>+IF(AND(P$5&gt;=Assumptions!#REF!,P$5&lt;=Assumptions!#REF!),Assumptions!#REF!/12,"")</f>
        <v>#REF!</v>
      </c>
      <c r="Q80" s="33" t="e">
        <f>+IF(AND(Q$5&gt;=Assumptions!#REF!,Q$5&lt;=Assumptions!#REF!),Assumptions!#REF!/12,"")</f>
        <v>#REF!</v>
      </c>
      <c r="R80" s="33" t="e">
        <f>+IF(AND(R$5&gt;=Assumptions!#REF!,R$5&lt;=Assumptions!#REF!),Assumptions!#REF!/12,"")</f>
        <v>#REF!</v>
      </c>
      <c r="S80" s="33" t="e">
        <f>+IF(AND(S$5&gt;=Assumptions!#REF!,S$5&lt;=Assumptions!#REF!),Assumptions!#REF!/12,"")</f>
        <v>#REF!</v>
      </c>
      <c r="T80" s="33" t="e">
        <f>+IF(AND(T$5&gt;=Assumptions!#REF!,T$5&lt;=Assumptions!#REF!),Assumptions!#REF!/12,"")</f>
        <v>#REF!</v>
      </c>
      <c r="U80" s="33" t="e">
        <f>+IF(AND(U$5&gt;=Assumptions!#REF!,U$5&lt;=Assumptions!#REF!),Assumptions!#REF!/12,"")</f>
        <v>#REF!</v>
      </c>
      <c r="V80" s="33" t="e">
        <f>+IF(AND(V$5&gt;=Assumptions!#REF!,V$5&lt;=Assumptions!#REF!),Assumptions!#REF!/12,"")</f>
        <v>#REF!</v>
      </c>
      <c r="W80" s="33" t="e">
        <f>+IF(AND(W$5&gt;=Assumptions!#REF!,W$5&lt;=Assumptions!#REF!),Assumptions!#REF!/12,"")</f>
        <v>#REF!</v>
      </c>
      <c r="X80" s="33" t="e">
        <f>+IF(AND(X$5&gt;=Assumptions!#REF!,X$5&lt;=Assumptions!#REF!),Assumptions!#REF!/12,"")</f>
        <v>#REF!</v>
      </c>
      <c r="Y80" s="33" t="e">
        <f>+IF(AND(Y$5&gt;=Assumptions!#REF!,Y$5&lt;=Assumptions!#REF!),Assumptions!#REF!/12,"")</f>
        <v>#REF!</v>
      </c>
      <c r="Z80" s="33" t="e">
        <f>+IF(AND(Z$5&gt;=Assumptions!#REF!,Z$5&lt;=Assumptions!#REF!),Assumptions!#REF!/12,"")</f>
        <v>#REF!</v>
      </c>
      <c r="AA80" s="33" t="e">
        <f>+IF(AND(AA$5&gt;=Assumptions!#REF!,AA$5&lt;=Assumptions!#REF!),Assumptions!#REF!/12,"")</f>
        <v>#REF!</v>
      </c>
      <c r="AB80" s="33" t="e">
        <f>+IF(AND(AB$5&gt;=Assumptions!#REF!,AB$5&lt;=Assumptions!#REF!),Assumptions!#REF!/12,"")</f>
        <v>#REF!</v>
      </c>
      <c r="AC80" s="33" t="e">
        <f>+IF(AND(AC$5&gt;=Assumptions!#REF!,AC$5&lt;=Assumptions!#REF!),Assumptions!#REF!/12,"")</f>
        <v>#REF!</v>
      </c>
      <c r="AD80" s="33" t="e">
        <f>+IF(AND(AD$5&gt;=Assumptions!#REF!,AD$5&lt;=Assumptions!#REF!),Assumptions!#REF!/12,"")</f>
        <v>#REF!</v>
      </c>
      <c r="AE80" s="33" t="e">
        <f>+IF(AND(AE$5&gt;=Assumptions!#REF!,AE$5&lt;=Assumptions!#REF!),Assumptions!#REF!/12,"")</f>
        <v>#REF!</v>
      </c>
      <c r="AF80" s="33" t="e">
        <f>+IF(AND(AF$5&gt;=Assumptions!#REF!,AF$5&lt;=Assumptions!#REF!),Assumptions!#REF!/12,"")</f>
        <v>#REF!</v>
      </c>
      <c r="AG80" s="33" t="e">
        <f>+IF(AND(AG$5&gt;=Assumptions!#REF!,AG$5&lt;=Assumptions!#REF!),Assumptions!#REF!/12,"")</f>
        <v>#REF!</v>
      </c>
      <c r="AH80" s="33" t="e">
        <f>+IF(AND(AH$5&gt;=Assumptions!#REF!,AH$5&lt;=Assumptions!#REF!),Assumptions!#REF!/12,"")</f>
        <v>#REF!</v>
      </c>
      <c r="AI80" s="33" t="e">
        <f>+IF(AND(AI$5&gt;=Assumptions!#REF!,AI$5&lt;=Assumptions!#REF!),Assumptions!#REF!/12,"")</f>
        <v>#REF!</v>
      </c>
      <c r="AJ80" s="33" t="e">
        <f>+IF(AND(AJ$5&gt;=Assumptions!#REF!,AJ$5&lt;=Assumptions!#REF!),Assumptions!#REF!/12,"")</f>
        <v>#REF!</v>
      </c>
      <c r="AK80" s="33" t="e">
        <f>+IF(AND(AK$5&gt;=Assumptions!#REF!,AK$5&lt;=Assumptions!#REF!),Assumptions!#REF!/12,"")</f>
        <v>#REF!</v>
      </c>
      <c r="AL80" s="33" t="e">
        <f>+IF(AND(AL$5&gt;=Assumptions!#REF!,AL$5&lt;=Assumptions!#REF!),Assumptions!#REF!/12,"")</f>
        <v>#REF!</v>
      </c>
      <c r="AM80" s="33"/>
      <c r="AN80" s="33"/>
      <c r="AO80" s="33"/>
      <c r="AP80" s="33"/>
    </row>
    <row r="81" spans="1:42" s="1" customFormat="1" ht="12.75" outlineLevel="1" x14ac:dyDescent="0.2">
      <c r="A81" s="1">
        <f>+A80+1</f>
        <v>2</v>
      </c>
      <c r="B81" s="1" t="e">
        <f>+Assumptions!#REF!</f>
        <v>#REF!</v>
      </c>
      <c r="C81" s="33" t="e">
        <f>+IF(AND(C$5&gt;=Assumptions!#REF!,C$5&lt;=Assumptions!#REF!),Assumptions!#REF!/12,"")</f>
        <v>#REF!</v>
      </c>
      <c r="D81" s="33" t="e">
        <f>+IF(AND(D$5&gt;=Assumptions!#REF!,D$5&lt;=Assumptions!#REF!),Assumptions!#REF!/12,"")</f>
        <v>#REF!</v>
      </c>
      <c r="E81" s="33" t="e">
        <f>+IF(AND(E$5&gt;=Assumptions!#REF!,E$5&lt;=Assumptions!#REF!),Assumptions!#REF!/12,"")</f>
        <v>#REF!</v>
      </c>
      <c r="F81" s="33" t="e">
        <f>+IF(AND(F$5&gt;=Assumptions!#REF!,F$5&lt;=Assumptions!#REF!),Assumptions!#REF!/12,"")</f>
        <v>#REF!</v>
      </c>
      <c r="G81" s="33" t="e">
        <f>+IF(AND(G$5&gt;=Assumptions!#REF!,G$5&lt;=Assumptions!#REF!),Assumptions!#REF!/12,"")</f>
        <v>#REF!</v>
      </c>
      <c r="H81" s="33" t="e">
        <f>+IF(AND(H$5&gt;=Assumptions!#REF!,H$5&lt;=Assumptions!#REF!),Assumptions!#REF!/12,"")</f>
        <v>#REF!</v>
      </c>
      <c r="I81" s="33" t="e">
        <f>+IF(AND(I$5&gt;=Assumptions!#REF!,I$5&lt;=Assumptions!#REF!),Assumptions!#REF!/12,"")</f>
        <v>#REF!</v>
      </c>
      <c r="J81" s="33" t="e">
        <f>+IF(AND(J$5&gt;=Assumptions!#REF!,J$5&lt;=Assumptions!#REF!),Assumptions!#REF!/12,"")</f>
        <v>#REF!</v>
      </c>
      <c r="K81" s="33" t="e">
        <f>+IF(AND(K$5&gt;=Assumptions!#REF!,K$5&lt;=Assumptions!#REF!),Assumptions!#REF!/12,"")</f>
        <v>#REF!</v>
      </c>
      <c r="L81" s="33" t="e">
        <f>+IF(AND(L$5&gt;=Assumptions!#REF!,L$5&lt;=Assumptions!#REF!),Assumptions!#REF!/12,"")</f>
        <v>#REF!</v>
      </c>
      <c r="M81" s="33" t="e">
        <f>+IF(AND(M$5&gt;=Assumptions!#REF!,M$5&lt;=Assumptions!#REF!),Assumptions!#REF!/12,"")</f>
        <v>#REF!</v>
      </c>
      <c r="N81" s="33" t="e">
        <f>+IF(AND(N$5&gt;=Assumptions!#REF!,N$5&lt;=Assumptions!#REF!),Assumptions!#REF!/12,"")</f>
        <v>#REF!</v>
      </c>
      <c r="O81" s="33" t="e">
        <f>+IF(AND(O$5&gt;=Assumptions!#REF!,O$5&lt;=Assumptions!#REF!),Assumptions!#REF!/12,"")</f>
        <v>#REF!</v>
      </c>
      <c r="P81" s="33" t="e">
        <f>+IF(AND(P$5&gt;=Assumptions!#REF!,P$5&lt;=Assumptions!#REF!),Assumptions!#REF!/12,"")</f>
        <v>#REF!</v>
      </c>
      <c r="Q81" s="33" t="e">
        <f>+IF(AND(Q$5&gt;=Assumptions!#REF!,Q$5&lt;=Assumptions!#REF!),Assumptions!#REF!/12,"")</f>
        <v>#REF!</v>
      </c>
      <c r="R81" s="33" t="e">
        <f>+IF(AND(R$5&gt;=Assumptions!#REF!,R$5&lt;=Assumptions!#REF!),Assumptions!#REF!/12,"")</f>
        <v>#REF!</v>
      </c>
      <c r="S81" s="33" t="e">
        <f>+IF(AND(S$5&gt;=Assumptions!#REF!,S$5&lt;=Assumptions!#REF!),Assumptions!#REF!/12,"")</f>
        <v>#REF!</v>
      </c>
      <c r="T81" s="33" t="e">
        <f>+IF(AND(T$5&gt;=Assumptions!#REF!,T$5&lt;=Assumptions!#REF!),Assumptions!#REF!/12,"")</f>
        <v>#REF!</v>
      </c>
      <c r="U81" s="33" t="e">
        <f>+IF(AND(U$5&gt;=Assumptions!#REF!,U$5&lt;=Assumptions!#REF!),Assumptions!#REF!/12,"")</f>
        <v>#REF!</v>
      </c>
      <c r="V81" s="33" t="e">
        <f>+IF(AND(V$5&gt;=Assumptions!#REF!,V$5&lt;=Assumptions!#REF!),Assumptions!#REF!/12,"")</f>
        <v>#REF!</v>
      </c>
      <c r="W81" s="33" t="e">
        <f>+IF(AND(W$5&gt;=Assumptions!#REF!,W$5&lt;=Assumptions!#REF!),Assumptions!#REF!/12,"")</f>
        <v>#REF!</v>
      </c>
      <c r="X81" s="33" t="e">
        <f>+IF(AND(X$5&gt;=Assumptions!#REF!,X$5&lt;=Assumptions!#REF!),Assumptions!#REF!/12,"")</f>
        <v>#REF!</v>
      </c>
      <c r="Y81" s="33" t="e">
        <f>+IF(AND(Y$5&gt;=Assumptions!#REF!,Y$5&lt;=Assumptions!#REF!),Assumptions!#REF!/12,"")</f>
        <v>#REF!</v>
      </c>
      <c r="Z81" s="33" t="e">
        <f>+IF(AND(Z$5&gt;=Assumptions!#REF!,Z$5&lt;=Assumptions!#REF!),Assumptions!#REF!/12,"")</f>
        <v>#REF!</v>
      </c>
      <c r="AA81" s="33" t="e">
        <f>+IF(AND(AA$5&gt;=Assumptions!#REF!,AA$5&lt;=Assumptions!#REF!),Assumptions!#REF!/12,"")</f>
        <v>#REF!</v>
      </c>
      <c r="AB81" s="33" t="e">
        <f>+IF(AND(AB$5&gt;=Assumptions!#REF!,AB$5&lt;=Assumptions!#REF!),Assumptions!#REF!/12,"")</f>
        <v>#REF!</v>
      </c>
      <c r="AC81" s="33" t="e">
        <f>+IF(AND(AC$5&gt;=Assumptions!#REF!,AC$5&lt;=Assumptions!#REF!),Assumptions!#REF!/12,"")</f>
        <v>#REF!</v>
      </c>
      <c r="AD81" s="33" t="e">
        <f>+IF(AND(AD$5&gt;=Assumptions!#REF!,AD$5&lt;=Assumptions!#REF!),Assumptions!#REF!/12,"")</f>
        <v>#REF!</v>
      </c>
      <c r="AE81" s="33" t="e">
        <f>+IF(AND(AE$5&gt;=Assumptions!#REF!,AE$5&lt;=Assumptions!#REF!),Assumptions!#REF!/12,"")</f>
        <v>#REF!</v>
      </c>
      <c r="AF81" s="33" t="e">
        <f>+IF(AND(AF$5&gt;=Assumptions!#REF!,AF$5&lt;=Assumptions!#REF!),Assumptions!#REF!/12,"")</f>
        <v>#REF!</v>
      </c>
      <c r="AG81" s="33" t="e">
        <f>+IF(AND(AG$5&gt;=Assumptions!#REF!,AG$5&lt;=Assumptions!#REF!),Assumptions!#REF!/12,"")</f>
        <v>#REF!</v>
      </c>
      <c r="AH81" s="33" t="e">
        <f>+IF(AND(AH$5&gt;=Assumptions!#REF!,AH$5&lt;=Assumptions!#REF!),Assumptions!#REF!/12,"")</f>
        <v>#REF!</v>
      </c>
      <c r="AI81" s="33" t="e">
        <f>+IF(AND(AI$5&gt;=Assumptions!#REF!,AI$5&lt;=Assumptions!#REF!),Assumptions!#REF!/12,"")</f>
        <v>#REF!</v>
      </c>
      <c r="AJ81" s="33" t="e">
        <f>+IF(AND(AJ$5&gt;=Assumptions!#REF!,AJ$5&lt;=Assumptions!#REF!),Assumptions!#REF!/12,"")</f>
        <v>#REF!</v>
      </c>
      <c r="AK81" s="33" t="e">
        <f>+IF(AND(AK$5&gt;=Assumptions!#REF!,AK$5&lt;=Assumptions!#REF!),Assumptions!#REF!/12,"")</f>
        <v>#REF!</v>
      </c>
      <c r="AL81" s="33" t="e">
        <f>+IF(AND(AL$5&gt;=Assumptions!#REF!,AL$5&lt;=Assumptions!#REF!),Assumptions!#REF!/12,"")</f>
        <v>#REF!</v>
      </c>
      <c r="AM81" s="33"/>
      <c r="AN81" s="33"/>
      <c r="AO81" s="33"/>
      <c r="AP81" s="33"/>
    </row>
    <row r="82" spans="1:42" s="1" customFormat="1" ht="12.75" outlineLevel="1" x14ac:dyDescent="0.2">
      <c r="A82" s="1">
        <f t="shared" ref="A82:A89" si="20">+A81+1</f>
        <v>3</v>
      </c>
      <c r="B82" s="1" t="e">
        <f>+Assumptions!#REF!</f>
        <v>#REF!</v>
      </c>
      <c r="C82" s="33" t="e">
        <f>+IF(AND(C$5&gt;=Assumptions!#REF!,C$5&lt;=Assumptions!#REF!),Assumptions!#REF!/12,"")</f>
        <v>#REF!</v>
      </c>
      <c r="D82" s="33" t="e">
        <f>+IF(AND(D$5&gt;=Assumptions!#REF!,D$5&lt;=Assumptions!#REF!),Assumptions!#REF!/12,"")</f>
        <v>#REF!</v>
      </c>
      <c r="E82" s="33" t="e">
        <f>+IF(AND(E$5&gt;=Assumptions!#REF!,E$5&lt;=Assumptions!#REF!),Assumptions!#REF!/12,"")</f>
        <v>#REF!</v>
      </c>
      <c r="F82" s="33" t="e">
        <f>+IF(AND(F$5&gt;=Assumptions!#REF!,F$5&lt;=Assumptions!#REF!),Assumptions!#REF!/12,"")</f>
        <v>#REF!</v>
      </c>
      <c r="G82" s="33" t="e">
        <f>+IF(AND(G$5&gt;=Assumptions!#REF!,G$5&lt;=Assumptions!#REF!),Assumptions!#REF!/12,"")</f>
        <v>#REF!</v>
      </c>
      <c r="H82" s="33" t="e">
        <f>+IF(AND(H$5&gt;=Assumptions!#REF!,H$5&lt;=Assumptions!#REF!),Assumptions!#REF!/12,"")</f>
        <v>#REF!</v>
      </c>
      <c r="I82" s="33" t="e">
        <f>+IF(AND(I$5&gt;=Assumptions!#REF!,I$5&lt;=Assumptions!#REF!),Assumptions!#REF!/12,"")</f>
        <v>#REF!</v>
      </c>
      <c r="J82" s="33" t="e">
        <f>+IF(AND(J$5&gt;=Assumptions!#REF!,J$5&lt;=Assumptions!#REF!),Assumptions!#REF!/12,"")</f>
        <v>#REF!</v>
      </c>
      <c r="K82" s="33" t="e">
        <f>+IF(AND(K$5&gt;=Assumptions!#REF!,K$5&lt;=Assumptions!#REF!),Assumptions!#REF!/12,"")</f>
        <v>#REF!</v>
      </c>
      <c r="L82" s="33" t="e">
        <f>+IF(AND(L$5&gt;=Assumptions!#REF!,L$5&lt;=Assumptions!#REF!),Assumptions!#REF!/12,"")</f>
        <v>#REF!</v>
      </c>
      <c r="M82" s="33" t="e">
        <f>+IF(AND(M$5&gt;=Assumptions!#REF!,M$5&lt;=Assumptions!#REF!),Assumptions!#REF!/12,"")</f>
        <v>#REF!</v>
      </c>
      <c r="N82" s="33" t="e">
        <f>+IF(AND(N$5&gt;=Assumptions!#REF!,N$5&lt;=Assumptions!#REF!),Assumptions!#REF!/12,"")</f>
        <v>#REF!</v>
      </c>
      <c r="O82" s="33" t="e">
        <f>+IF(AND(O$5&gt;=Assumptions!#REF!,O$5&lt;=Assumptions!#REF!),Assumptions!#REF!/12,"")</f>
        <v>#REF!</v>
      </c>
      <c r="P82" s="33" t="e">
        <f>+IF(AND(P$5&gt;=Assumptions!#REF!,P$5&lt;=Assumptions!#REF!),Assumptions!#REF!/12,"")</f>
        <v>#REF!</v>
      </c>
      <c r="Q82" s="33" t="e">
        <f>+IF(AND(Q$5&gt;=Assumptions!#REF!,Q$5&lt;=Assumptions!#REF!),Assumptions!#REF!/12,"")</f>
        <v>#REF!</v>
      </c>
      <c r="R82" s="33" t="e">
        <f>+IF(AND(R$5&gt;=Assumptions!#REF!,R$5&lt;=Assumptions!#REF!),Assumptions!#REF!/12,"")</f>
        <v>#REF!</v>
      </c>
      <c r="S82" s="33" t="e">
        <f>+IF(AND(S$5&gt;=Assumptions!#REF!,S$5&lt;=Assumptions!#REF!),Assumptions!#REF!/12,"")</f>
        <v>#REF!</v>
      </c>
      <c r="T82" s="33" t="e">
        <f>+IF(AND(T$5&gt;=Assumptions!#REF!,T$5&lt;=Assumptions!#REF!),Assumptions!#REF!/12,"")</f>
        <v>#REF!</v>
      </c>
      <c r="U82" s="33" t="e">
        <f>+IF(AND(U$5&gt;=Assumptions!#REF!,U$5&lt;=Assumptions!#REF!),Assumptions!#REF!/12,"")</f>
        <v>#REF!</v>
      </c>
      <c r="V82" s="33" t="e">
        <f>+IF(AND(V$5&gt;=Assumptions!#REF!,V$5&lt;=Assumptions!#REF!),Assumptions!#REF!/12,"")</f>
        <v>#REF!</v>
      </c>
      <c r="W82" s="33" t="e">
        <f>+IF(AND(W$5&gt;=Assumptions!#REF!,W$5&lt;=Assumptions!#REF!),Assumptions!#REF!/12,"")</f>
        <v>#REF!</v>
      </c>
      <c r="X82" s="33" t="e">
        <f>+IF(AND(X$5&gt;=Assumptions!#REF!,X$5&lt;=Assumptions!#REF!),Assumptions!#REF!/12,"")</f>
        <v>#REF!</v>
      </c>
      <c r="Y82" s="33" t="e">
        <f>+IF(AND(Y$5&gt;=Assumptions!#REF!,Y$5&lt;=Assumptions!#REF!),Assumptions!#REF!/12,"")</f>
        <v>#REF!</v>
      </c>
      <c r="Z82" s="33" t="e">
        <f>+IF(AND(Z$5&gt;=Assumptions!#REF!,Z$5&lt;=Assumptions!#REF!),Assumptions!#REF!/12,"")</f>
        <v>#REF!</v>
      </c>
      <c r="AA82" s="33" t="e">
        <f>+IF(AND(AA$5&gt;=Assumptions!#REF!,AA$5&lt;=Assumptions!#REF!),Assumptions!#REF!/12,"")</f>
        <v>#REF!</v>
      </c>
      <c r="AB82" s="33" t="e">
        <f>+IF(AND(AB$5&gt;=Assumptions!#REF!,AB$5&lt;=Assumptions!#REF!),Assumptions!#REF!/12,"")</f>
        <v>#REF!</v>
      </c>
      <c r="AC82" s="33" t="e">
        <f>+IF(AND(AC$5&gt;=Assumptions!#REF!,AC$5&lt;=Assumptions!#REF!),Assumptions!#REF!/12,"")</f>
        <v>#REF!</v>
      </c>
      <c r="AD82" s="33" t="e">
        <f>+IF(AND(AD$5&gt;=Assumptions!#REF!,AD$5&lt;=Assumptions!#REF!),Assumptions!#REF!/12,"")</f>
        <v>#REF!</v>
      </c>
      <c r="AE82" s="33" t="e">
        <f>+IF(AND(AE$5&gt;=Assumptions!#REF!,AE$5&lt;=Assumptions!#REF!),Assumptions!#REF!/12,"")</f>
        <v>#REF!</v>
      </c>
      <c r="AF82" s="33" t="e">
        <f>+IF(AND(AF$5&gt;=Assumptions!#REF!,AF$5&lt;=Assumptions!#REF!),Assumptions!#REF!/12,"")</f>
        <v>#REF!</v>
      </c>
      <c r="AG82" s="33" t="e">
        <f>+IF(AND(AG$5&gt;=Assumptions!#REF!,AG$5&lt;=Assumptions!#REF!),Assumptions!#REF!/12,"")</f>
        <v>#REF!</v>
      </c>
      <c r="AH82" s="33" t="e">
        <f>+IF(AND(AH$5&gt;=Assumptions!#REF!,AH$5&lt;=Assumptions!#REF!),Assumptions!#REF!/12,"")</f>
        <v>#REF!</v>
      </c>
      <c r="AI82" s="33" t="e">
        <f>+IF(AND(AI$5&gt;=Assumptions!#REF!,AI$5&lt;=Assumptions!#REF!),Assumptions!#REF!/12,"")</f>
        <v>#REF!</v>
      </c>
      <c r="AJ82" s="33" t="e">
        <f>+IF(AND(AJ$5&gt;=Assumptions!#REF!,AJ$5&lt;=Assumptions!#REF!),Assumptions!#REF!/12,"")</f>
        <v>#REF!</v>
      </c>
      <c r="AK82" s="33" t="e">
        <f>+IF(AND(AK$5&gt;=Assumptions!#REF!,AK$5&lt;=Assumptions!#REF!),Assumptions!#REF!/12,"")</f>
        <v>#REF!</v>
      </c>
      <c r="AL82" s="33" t="e">
        <f>+IF(AND(AL$5&gt;=Assumptions!#REF!,AL$5&lt;=Assumptions!#REF!),Assumptions!#REF!/12,"")</f>
        <v>#REF!</v>
      </c>
      <c r="AM82" s="33"/>
      <c r="AN82" s="33"/>
      <c r="AO82" s="33"/>
      <c r="AP82" s="33"/>
    </row>
    <row r="83" spans="1:42" s="1" customFormat="1" ht="12.75" outlineLevel="1" x14ac:dyDescent="0.2">
      <c r="A83" s="1">
        <f t="shared" si="20"/>
        <v>4</v>
      </c>
      <c r="B83" s="1" t="e">
        <f>+Assumptions!#REF!</f>
        <v>#REF!</v>
      </c>
      <c r="C83" s="33" t="e">
        <f>+IF(AND(C$5&gt;=Assumptions!#REF!,C$5&lt;=Assumptions!#REF!),Assumptions!#REF!/12,"")</f>
        <v>#REF!</v>
      </c>
      <c r="D83" s="33" t="e">
        <f>+IF(AND(D$5&gt;=Assumptions!#REF!,D$5&lt;=Assumptions!#REF!),Assumptions!#REF!/12,"")</f>
        <v>#REF!</v>
      </c>
      <c r="E83" s="33" t="e">
        <f>+IF(AND(E$5&gt;=Assumptions!#REF!,E$5&lt;=Assumptions!#REF!),Assumptions!#REF!/12,"")</f>
        <v>#REF!</v>
      </c>
      <c r="F83" s="33" t="e">
        <f>+IF(AND(F$5&gt;=Assumptions!#REF!,F$5&lt;=Assumptions!#REF!),Assumptions!#REF!/12,"")</f>
        <v>#REF!</v>
      </c>
      <c r="G83" s="33" t="e">
        <f>+IF(AND(G$5&gt;=Assumptions!#REF!,G$5&lt;=Assumptions!#REF!),Assumptions!#REF!/12,"")</f>
        <v>#REF!</v>
      </c>
      <c r="H83" s="33" t="e">
        <f>+IF(AND(H$5&gt;=Assumptions!#REF!,H$5&lt;=Assumptions!#REF!),Assumptions!#REF!/12,"")</f>
        <v>#REF!</v>
      </c>
      <c r="I83" s="33" t="e">
        <f>+IF(AND(I$5&gt;=Assumptions!#REF!,I$5&lt;=Assumptions!#REF!),Assumptions!#REF!/12,"")</f>
        <v>#REF!</v>
      </c>
      <c r="J83" s="33" t="e">
        <f>+IF(AND(J$5&gt;=Assumptions!#REF!,J$5&lt;=Assumptions!#REF!),Assumptions!#REF!/12,"")</f>
        <v>#REF!</v>
      </c>
      <c r="K83" s="33" t="e">
        <f>+IF(AND(K$5&gt;=Assumptions!#REF!,K$5&lt;=Assumptions!#REF!),Assumptions!#REF!/12,"")</f>
        <v>#REF!</v>
      </c>
      <c r="L83" s="33" t="e">
        <f>+IF(AND(L$5&gt;=Assumptions!#REF!,L$5&lt;=Assumptions!#REF!),Assumptions!#REF!/12,"")</f>
        <v>#REF!</v>
      </c>
      <c r="M83" s="33" t="e">
        <f>+IF(AND(M$5&gt;=Assumptions!#REF!,M$5&lt;=Assumptions!#REF!),Assumptions!#REF!/12,"")</f>
        <v>#REF!</v>
      </c>
      <c r="N83" s="33" t="e">
        <f>+IF(AND(N$5&gt;=Assumptions!#REF!,N$5&lt;=Assumptions!#REF!),Assumptions!#REF!/12,"")</f>
        <v>#REF!</v>
      </c>
      <c r="O83" s="33" t="e">
        <f>+IF(AND(O$5&gt;=Assumptions!#REF!,O$5&lt;=Assumptions!#REF!),Assumptions!#REF!/12,"")</f>
        <v>#REF!</v>
      </c>
      <c r="P83" s="33" t="e">
        <f>+IF(AND(P$5&gt;=Assumptions!#REF!,P$5&lt;=Assumptions!#REF!),Assumptions!#REF!/12,"")</f>
        <v>#REF!</v>
      </c>
      <c r="Q83" s="33" t="e">
        <f>+IF(AND(Q$5&gt;=Assumptions!#REF!,Q$5&lt;=Assumptions!#REF!),Assumptions!#REF!/12,"")</f>
        <v>#REF!</v>
      </c>
      <c r="R83" s="33" t="e">
        <f>+IF(AND(R$5&gt;=Assumptions!#REF!,R$5&lt;=Assumptions!#REF!),Assumptions!#REF!/12,"")</f>
        <v>#REF!</v>
      </c>
      <c r="S83" s="33" t="e">
        <f>+IF(AND(S$5&gt;=Assumptions!#REF!,S$5&lt;=Assumptions!#REF!),Assumptions!#REF!/12,"")</f>
        <v>#REF!</v>
      </c>
      <c r="T83" s="33" t="e">
        <f>+IF(AND(T$5&gt;=Assumptions!#REF!,T$5&lt;=Assumptions!#REF!),Assumptions!#REF!/12,"")</f>
        <v>#REF!</v>
      </c>
      <c r="U83" s="33" t="e">
        <f>+IF(AND(U$5&gt;=Assumptions!#REF!,U$5&lt;=Assumptions!#REF!),Assumptions!#REF!/12,"")</f>
        <v>#REF!</v>
      </c>
      <c r="V83" s="33" t="e">
        <f>+IF(AND(V$5&gt;=Assumptions!#REF!,V$5&lt;=Assumptions!#REF!),Assumptions!#REF!/12,"")</f>
        <v>#REF!</v>
      </c>
      <c r="W83" s="33" t="e">
        <f>+IF(AND(W$5&gt;=Assumptions!#REF!,W$5&lt;=Assumptions!#REF!),Assumptions!#REF!/12,"")</f>
        <v>#REF!</v>
      </c>
      <c r="X83" s="33" t="e">
        <f>+IF(AND(X$5&gt;=Assumptions!#REF!,X$5&lt;=Assumptions!#REF!),Assumptions!#REF!/12,"")</f>
        <v>#REF!</v>
      </c>
      <c r="Y83" s="33" t="e">
        <f>+IF(AND(Y$5&gt;=Assumptions!#REF!,Y$5&lt;=Assumptions!#REF!),Assumptions!#REF!/12,"")</f>
        <v>#REF!</v>
      </c>
      <c r="Z83" s="33" t="e">
        <f>+IF(AND(Z$5&gt;=Assumptions!#REF!,Z$5&lt;=Assumptions!#REF!),Assumptions!#REF!/12,"")</f>
        <v>#REF!</v>
      </c>
      <c r="AA83" s="33" t="e">
        <f>+IF(AND(AA$5&gt;=Assumptions!#REF!,AA$5&lt;=Assumptions!#REF!),Assumptions!#REF!/12,"")</f>
        <v>#REF!</v>
      </c>
      <c r="AB83" s="33" t="e">
        <f>+IF(AND(AB$5&gt;=Assumptions!#REF!,AB$5&lt;=Assumptions!#REF!),Assumptions!#REF!/12,"")</f>
        <v>#REF!</v>
      </c>
      <c r="AC83" s="33" t="e">
        <f>+IF(AND(AC$5&gt;=Assumptions!#REF!,AC$5&lt;=Assumptions!#REF!),Assumptions!#REF!/12,"")</f>
        <v>#REF!</v>
      </c>
      <c r="AD83" s="33" t="e">
        <f>+IF(AND(AD$5&gt;=Assumptions!#REF!,AD$5&lt;=Assumptions!#REF!),Assumptions!#REF!/12,"")</f>
        <v>#REF!</v>
      </c>
      <c r="AE83" s="33" t="e">
        <f>+IF(AND(AE$5&gt;=Assumptions!#REF!,AE$5&lt;=Assumptions!#REF!),Assumptions!#REF!/12,"")</f>
        <v>#REF!</v>
      </c>
      <c r="AF83" s="33" t="e">
        <f>+IF(AND(AF$5&gt;=Assumptions!#REF!,AF$5&lt;=Assumptions!#REF!),Assumptions!#REF!/12,"")</f>
        <v>#REF!</v>
      </c>
      <c r="AG83" s="33" t="e">
        <f>+IF(AND(AG$5&gt;=Assumptions!#REF!,AG$5&lt;=Assumptions!#REF!),Assumptions!#REF!/12,"")</f>
        <v>#REF!</v>
      </c>
      <c r="AH83" s="33" t="e">
        <f>+IF(AND(AH$5&gt;=Assumptions!#REF!,AH$5&lt;=Assumptions!#REF!),Assumptions!#REF!/12,"")</f>
        <v>#REF!</v>
      </c>
      <c r="AI83" s="33" t="e">
        <f>+IF(AND(AI$5&gt;=Assumptions!#REF!,AI$5&lt;=Assumptions!#REF!),Assumptions!#REF!/12,"")</f>
        <v>#REF!</v>
      </c>
      <c r="AJ83" s="33" t="e">
        <f>+IF(AND(AJ$5&gt;=Assumptions!#REF!,AJ$5&lt;=Assumptions!#REF!),Assumptions!#REF!/12,"")</f>
        <v>#REF!</v>
      </c>
      <c r="AK83" s="33" t="e">
        <f>+IF(AND(AK$5&gt;=Assumptions!#REF!,AK$5&lt;=Assumptions!#REF!),Assumptions!#REF!/12,"")</f>
        <v>#REF!</v>
      </c>
      <c r="AL83" s="33" t="e">
        <f>+IF(AND(AL$5&gt;=Assumptions!#REF!,AL$5&lt;=Assumptions!#REF!),Assumptions!#REF!/12,"")</f>
        <v>#REF!</v>
      </c>
      <c r="AM83" s="33"/>
      <c r="AN83" s="33"/>
      <c r="AO83" s="33"/>
      <c r="AP83" s="33"/>
    </row>
    <row r="84" spans="1:42" s="1" customFormat="1" ht="12.75" outlineLevel="1" x14ac:dyDescent="0.2">
      <c r="A84" s="1">
        <f t="shared" si="20"/>
        <v>5</v>
      </c>
      <c r="B84" s="1" t="e">
        <f>+Assumptions!#REF!</f>
        <v>#REF!</v>
      </c>
      <c r="C84" s="33" t="e">
        <f>+IF(AND(C$5&gt;=Assumptions!#REF!,C$5&lt;=Assumptions!#REF!),Assumptions!#REF!/12,"")</f>
        <v>#REF!</v>
      </c>
      <c r="D84" s="33" t="e">
        <f>+IF(AND(D$5&gt;=Assumptions!#REF!,D$5&lt;=Assumptions!#REF!),Assumptions!#REF!/12,"")</f>
        <v>#REF!</v>
      </c>
      <c r="E84" s="33" t="e">
        <f>+IF(AND(E$5&gt;=Assumptions!#REF!,E$5&lt;=Assumptions!#REF!),Assumptions!#REF!/12,"")</f>
        <v>#REF!</v>
      </c>
      <c r="F84" s="33" t="e">
        <f>+IF(AND(F$5&gt;=Assumptions!#REF!,F$5&lt;=Assumptions!#REF!),Assumptions!#REF!/12,"")</f>
        <v>#REF!</v>
      </c>
      <c r="G84" s="33" t="e">
        <f>+IF(AND(G$5&gt;=Assumptions!#REF!,G$5&lt;=Assumptions!#REF!),Assumptions!#REF!/12,"")</f>
        <v>#REF!</v>
      </c>
      <c r="H84" s="33" t="e">
        <f>+IF(AND(H$5&gt;=Assumptions!#REF!,H$5&lt;=Assumptions!#REF!),Assumptions!#REF!/12,"")</f>
        <v>#REF!</v>
      </c>
      <c r="I84" s="33" t="e">
        <f>+IF(AND(I$5&gt;=Assumptions!#REF!,I$5&lt;=Assumptions!#REF!),Assumptions!#REF!/12,"")</f>
        <v>#REF!</v>
      </c>
      <c r="J84" s="33" t="e">
        <f>+IF(AND(J$5&gt;=Assumptions!#REF!,J$5&lt;=Assumptions!#REF!),Assumptions!#REF!/12,"")</f>
        <v>#REF!</v>
      </c>
      <c r="K84" s="33" t="e">
        <f>+IF(AND(K$5&gt;=Assumptions!#REF!,K$5&lt;=Assumptions!#REF!),Assumptions!#REF!/12,"")</f>
        <v>#REF!</v>
      </c>
      <c r="L84" s="33" t="e">
        <f>+IF(AND(L$5&gt;=Assumptions!#REF!,L$5&lt;=Assumptions!#REF!),Assumptions!#REF!/12,"")</f>
        <v>#REF!</v>
      </c>
      <c r="M84" s="33" t="e">
        <f>+IF(AND(M$5&gt;=Assumptions!#REF!,M$5&lt;=Assumptions!#REF!),Assumptions!#REF!/12,"")</f>
        <v>#REF!</v>
      </c>
      <c r="N84" s="33" t="e">
        <f>+IF(AND(N$5&gt;=Assumptions!#REF!,N$5&lt;=Assumptions!#REF!),Assumptions!#REF!/12,"")</f>
        <v>#REF!</v>
      </c>
      <c r="O84" s="33" t="e">
        <f>+IF(AND(O$5&gt;=Assumptions!#REF!,O$5&lt;=Assumptions!#REF!),Assumptions!#REF!/12,"")</f>
        <v>#REF!</v>
      </c>
      <c r="P84" s="33" t="e">
        <f>+IF(AND(P$5&gt;=Assumptions!#REF!,P$5&lt;=Assumptions!#REF!),Assumptions!#REF!/12,"")</f>
        <v>#REF!</v>
      </c>
      <c r="Q84" s="33" t="e">
        <f>+IF(AND(Q$5&gt;=Assumptions!#REF!,Q$5&lt;=Assumptions!#REF!),Assumptions!#REF!/12,"")</f>
        <v>#REF!</v>
      </c>
      <c r="R84" s="33" t="e">
        <f>+IF(AND(R$5&gt;=Assumptions!#REF!,R$5&lt;=Assumptions!#REF!),Assumptions!#REF!/12,"")</f>
        <v>#REF!</v>
      </c>
      <c r="S84" s="33" t="e">
        <f>+IF(AND(S$5&gt;=Assumptions!#REF!,S$5&lt;=Assumptions!#REF!),Assumptions!#REF!/12,"")</f>
        <v>#REF!</v>
      </c>
      <c r="T84" s="33" t="e">
        <f>+IF(AND(T$5&gt;=Assumptions!#REF!,T$5&lt;=Assumptions!#REF!),Assumptions!#REF!/12,"")</f>
        <v>#REF!</v>
      </c>
      <c r="U84" s="33" t="e">
        <f>+IF(AND(U$5&gt;=Assumptions!#REF!,U$5&lt;=Assumptions!#REF!),Assumptions!#REF!/12,"")</f>
        <v>#REF!</v>
      </c>
      <c r="V84" s="33" t="e">
        <f>+IF(AND(V$5&gt;=Assumptions!#REF!,V$5&lt;=Assumptions!#REF!),Assumptions!#REF!/12,"")</f>
        <v>#REF!</v>
      </c>
      <c r="W84" s="33" t="e">
        <f>+IF(AND(W$5&gt;=Assumptions!#REF!,W$5&lt;=Assumptions!#REF!),Assumptions!#REF!/12,"")</f>
        <v>#REF!</v>
      </c>
      <c r="X84" s="33" t="e">
        <f>+IF(AND(X$5&gt;=Assumptions!#REF!,X$5&lt;=Assumptions!#REF!),Assumptions!#REF!/12,"")</f>
        <v>#REF!</v>
      </c>
      <c r="Y84" s="33" t="e">
        <f>+IF(AND(Y$5&gt;=Assumptions!#REF!,Y$5&lt;=Assumptions!#REF!),Assumptions!#REF!/12,"")</f>
        <v>#REF!</v>
      </c>
      <c r="Z84" s="33" t="e">
        <f>+IF(AND(Z$5&gt;=Assumptions!#REF!,Z$5&lt;=Assumptions!#REF!),Assumptions!#REF!/12,"")</f>
        <v>#REF!</v>
      </c>
      <c r="AA84" s="33" t="e">
        <f>+IF(AND(AA$5&gt;=Assumptions!#REF!,AA$5&lt;=Assumptions!#REF!),Assumptions!#REF!/12,"")</f>
        <v>#REF!</v>
      </c>
      <c r="AB84" s="33" t="e">
        <f>+IF(AND(AB$5&gt;=Assumptions!#REF!,AB$5&lt;=Assumptions!#REF!),Assumptions!#REF!/12,"")</f>
        <v>#REF!</v>
      </c>
      <c r="AC84" s="33" t="e">
        <f>+IF(AND(AC$5&gt;=Assumptions!#REF!,AC$5&lt;=Assumptions!#REF!),Assumptions!#REF!/12,"")</f>
        <v>#REF!</v>
      </c>
      <c r="AD84" s="33" t="e">
        <f>+IF(AND(AD$5&gt;=Assumptions!#REF!,AD$5&lt;=Assumptions!#REF!),Assumptions!#REF!/12,"")</f>
        <v>#REF!</v>
      </c>
      <c r="AE84" s="33" t="e">
        <f>+IF(AND(AE$5&gt;=Assumptions!#REF!,AE$5&lt;=Assumptions!#REF!),Assumptions!#REF!/12,"")</f>
        <v>#REF!</v>
      </c>
      <c r="AF84" s="33" t="e">
        <f>+IF(AND(AF$5&gt;=Assumptions!#REF!,AF$5&lt;=Assumptions!#REF!),Assumptions!#REF!/12,"")</f>
        <v>#REF!</v>
      </c>
      <c r="AG84" s="33" t="e">
        <f>+IF(AND(AG$5&gt;=Assumptions!#REF!,AG$5&lt;=Assumptions!#REF!),Assumptions!#REF!/12,"")</f>
        <v>#REF!</v>
      </c>
      <c r="AH84" s="33" t="e">
        <f>+IF(AND(AH$5&gt;=Assumptions!#REF!,AH$5&lt;=Assumptions!#REF!),Assumptions!#REF!/12,"")</f>
        <v>#REF!</v>
      </c>
      <c r="AI84" s="33" t="e">
        <f>+IF(AND(AI$5&gt;=Assumptions!#REF!,AI$5&lt;=Assumptions!#REF!),Assumptions!#REF!/12,"")</f>
        <v>#REF!</v>
      </c>
      <c r="AJ84" s="33" t="e">
        <f>+IF(AND(AJ$5&gt;=Assumptions!#REF!,AJ$5&lt;=Assumptions!#REF!),Assumptions!#REF!/12,"")</f>
        <v>#REF!</v>
      </c>
      <c r="AK84" s="33" t="e">
        <f>+IF(AND(AK$5&gt;=Assumptions!#REF!,AK$5&lt;=Assumptions!#REF!),Assumptions!#REF!/12,"")</f>
        <v>#REF!</v>
      </c>
      <c r="AL84" s="33" t="e">
        <f>+IF(AND(AL$5&gt;=Assumptions!#REF!,AL$5&lt;=Assumptions!#REF!),Assumptions!#REF!/12,"")</f>
        <v>#REF!</v>
      </c>
      <c r="AM84" s="33"/>
      <c r="AN84" s="33"/>
      <c r="AO84" s="33"/>
      <c r="AP84" s="33"/>
    </row>
    <row r="85" spans="1:42" s="1" customFormat="1" ht="12.75" outlineLevel="1" x14ac:dyDescent="0.2">
      <c r="A85" s="1">
        <f t="shared" si="20"/>
        <v>6</v>
      </c>
      <c r="B85" s="1" t="e">
        <f>+Assumptions!#REF!</f>
        <v>#REF!</v>
      </c>
      <c r="C85" s="33" t="e">
        <f>+IF(AND(C$5&gt;=Assumptions!#REF!,C$5&lt;=Assumptions!#REF!),Assumptions!#REF!/12,"")</f>
        <v>#REF!</v>
      </c>
      <c r="D85" s="33" t="e">
        <f>+IF(AND(D$5&gt;=Assumptions!#REF!,D$5&lt;=Assumptions!#REF!),Assumptions!#REF!/12,"")</f>
        <v>#REF!</v>
      </c>
      <c r="E85" s="33" t="e">
        <f>+IF(AND(E$5&gt;=Assumptions!#REF!,E$5&lt;=Assumptions!#REF!),Assumptions!#REF!/12,"")</f>
        <v>#REF!</v>
      </c>
      <c r="F85" s="33" t="e">
        <f>+IF(AND(F$5&gt;=Assumptions!#REF!,F$5&lt;=Assumptions!#REF!),Assumptions!#REF!/12,"")</f>
        <v>#REF!</v>
      </c>
      <c r="G85" s="33" t="e">
        <f>+IF(AND(G$5&gt;=Assumptions!#REF!,G$5&lt;=Assumptions!#REF!),Assumptions!#REF!/12,"")</f>
        <v>#REF!</v>
      </c>
      <c r="H85" s="33" t="e">
        <f>+IF(AND(H$5&gt;=Assumptions!#REF!,H$5&lt;=Assumptions!#REF!),Assumptions!#REF!/12,"")</f>
        <v>#REF!</v>
      </c>
      <c r="I85" s="33" t="e">
        <f>+IF(AND(I$5&gt;=Assumptions!#REF!,I$5&lt;=Assumptions!#REF!),Assumptions!#REF!/12,"")</f>
        <v>#REF!</v>
      </c>
      <c r="J85" s="33" t="e">
        <f>+IF(AND(J$5&gt;=Assumptions!#REF!,J$5&lt;=Assumptions!#REF!),Assumptions!#REF!/12,"")</f>
        <v>#REF!</v>
      </c>
      <c r="K85" s="33" t="e">
        <f>+IF(AND(K$5&gt;=Assumptions!#REF!,K$5&lt;=Assumptions!#REF!),Assumptions!#REF!/12,"")</f>
        <v>#REF!</v>
      </c>
      <c r="L85" s="33" t="e">
        <f>+IF(AND(L$5&gt;=Assumptions!#REF!,L$5&lt;=Assumptions!#REF!),Assumptions!#REF!/12,"")</f>
        <v>#REF!</v>
      </c>
      <c r="M85" s="33" t="e">
        <f>+IF(AND(M$5&gt;=Assumptions!#REF!,M$5&lt;=Assumptions!#REF!),Assumptions!#REF!/12,"")</f>
        <v>#REF!</v>
      </c>
      <c r="N85" s="33" t="e">
        <f>+IF(AND(N$5&gt;=Assumptions!#REF!,N$5&lt;=Assumptions!#REF!),Assumptions!#REF!/12,"")</f>
        <v>#REF!</v>
      </c>
      <c r="O85" s="33" t="e">
        <f>+IF(AND(O$5&gt;=Assumptions!#REF!,O$5&lt;=Assumptions!#REF!),Assumptions!#REF!/12,"")</f>
        <v>#REF!</v>
      </c>
      <c r="P85" s="33" t="e">
        <f>+IF(AND(P$5&gt;=Assumptions!#REF!,P$5&lt;=Assumptions!#REF!),Assumptions!#REF!/12,"")</f>
        <v>#REF!</v>
      </c>
      <c r="Q85" s="33" t="e">
        <f>+IF(AND(Q$5&gt;=Assumptions!#REF!,Q$5&lt;=Assumptions!#REF!),Assumptions!#REF!/12,"")</f>
        <v>#REF!</v>
      </c>
      <c r="R85" s="33" t="e">
        <f>+IF(AND(R$5&gt;=Assumptions!#REF!,R$5&lt;=Assumptions!#REF!),Assumptions!#REF!/12,"")</f>
        <v>#REF!</v>
      </c>
      <c r="S85" s="33" t="e">
        <f>+IF(AND(S$5&gt;=Assumptions!#REF!,S$5&lt;=Assumptions!#REF!),Assumptions!#REF!/12,"")</f>
        <v>#REF!</v>
      </c>
      <c r="T85" s="33" t="e">
        <f>+IF(AND(T$5&gt;=Assumptions!#REF!,T$5&lt;=Assumptions!#REF!),Assumptions!#REF!/12,"")</f>
        <v>#REF!</v>
      </c>
      <c r="U85" s="33" t="e">
        <f>+IF(AND(U$5&gt;=Assumptions!#REF!,U$5&lt;=Assumptions!#REF!),Assumptions!#REF!/12,"")</f>
        <v>#REF!</v>
      </c>
      <c r="V85" s="33" t="e">
        <f>+IF(AND(V$5&gt;=Assumptions!#REF!,V$5&lt;=Assumptions!#REF!),Assumptions!#REF!/12,"")</f>
        <v>#REF!</v>
      </c>
      <c r="W85" s="33" t="e">
        <f>+IF(AND(W$5&gt;=Assumptions!#REF!,W$5&lt;=Assumptions!#REF!),Assumptions!#REF!/12,"")</f>
        <v>#REF!</v>
      </c>
      <c r="X85" s="33" t="e">
        <f>+IF(AND(X$5&gt;=Assumptions!#REF!,X$5&lt;=Assumptions!#REF!),Assumptions!#REF!/12,"")</f>
        <v>#REF!</v>
      </c>
      <c r="Y85" s="33" t="e">
        <f>+IF(AND(Y$5&gt;=Assumptions!#REF!,Y$5&lt;=Assumptions!#REF!),Assumptions!#REF!/12,"")</f>
        <v>#REF!</v>
      </c>
      <c r="Z85" s="33" t="e">
        <f>+IF(AND(Z$5&gt;=Assumptions!#REF!,Z$5&lt;=Assumptions!#REF!),Assumptions!#REF!/12,"")</f>
        <v>#REF!</v>
      </c>
      <c r="AA85" s="33" t="e">
        <f>+IF(AND(AA$5&gt;=Assumptions!#REF!,AA$5&lt;=Assumptions!#REF!),Assumptions!#REF!/12,"")</f>
        <v>#REF!</v>
      </c>
      <c r="AB85" s="33" t="e">
        <f>+IF(AND(AB$5&gt;=Assumptions!#REF!,AB$5&lt;=Assumptions!#REF!),Assumptions!#REF!/12,"")</f>
        <v>#REF!</v>
      </c>
      <c r="AC85" s="33" t="e">
        <f>+IF(AND(AC$5&gt;=Assumptions!#REF!,AC$5&lt;=Assumptions!#REF!),Assumptions!#REF!/12,"")</f>
        <v>#REF!</v>
      </c>
      <c r="AD85" s="33" t="e">
        <f>+IF(AND(AD$5&gt;=Assumptions!#REF!,AD$5&lt;=Assumptions!#REF!),Assumptions!#REF!/12,"")</f>
        <v>#REF!</v>
      </c>
      <c r="AE85" s="33" t="e">
        <f>+IF(AND(AE$5&gt;=Assumptions!#REF!,AE$5&lt;=Assumptions!#REF!),Assumptions!#REF!/12,"")</f>
        <v>#REF!</v>
      </c>
      <c r="AF85" s="33" t="e">
        <f>+IF(AND(AF$5&gt;=Assumptions!#REF!,AF$5&lt;=Assumptions!#REF!),Assumptions!#REF!/12,"")</f>
        <v>#REF!</v>
      </c>
      <c r="AG85" s="33" t="e">
        <f>+IF(AND(AG$5&gt;=Assumptions!#REF!,AG$5&lt;=Assumptions!#REF!),Assumptions!#REF!/12,"")</f>
        <v>#REF!</v>
      </c>
      <c r="AH85" s="33" t="e">
        <f>+IF(AND(AH$5&gt;=Assumptions!#REF!,AH$5&lt;=Assumptions!#REF!),Assumptions!#REF!/12,"")</f>
        <v>#REF!</v>
      </c>
      <c r="AI85" s="33" t="e">
        <f>+IF(AND(AI$5&gt;=Assumptions!#REF!,AI$5&lt;=Assumptions!#REF!),Assumptions!#REF!/12,"")</f>
        <v>#REF!</v>
      </c>
      <c r="AJ85" s="33" t="e">
        <f>+IF(AND(AJ$5&gt;=Assumptions!#REF!,AJ$5&lt;=Assumptions!#REF!),Assumptions!#REF!/12,"")</f>
        <v>#REF!</v>
      </c>
      <c r="AK85" s="33" t="e">
        <f>+IF(AND(AK$5&gt;=Assumptions!#REF!,AK$5&lt;=Assumptions!#REF!),Assumptions!#REF!/12,"")</f>
        <v>#REF!</v>
      </c>
      <c r="AL85" s="33" t="e">
        <f>+IF(AND(AL$5&gt;=Assumptions!#REF!,AL$5&lt;=Assumptions!#REF!),Assumptions!#REF!/12,"")</f>
        <v>#REF!</v>
      </c>
      <c r="AM85" s="33"/>
      <c r="AN85" s="33"/>
      <c r="AO85" s="33"/>
      <c r="AP85" s="33"/>
    </row>
    <row r="86" spans="1:42" s="1" customFormat="1" ht="12.75" outlineLevel="1" x14ac:dyDescent="0.2">
      <c r="A86" s="1">
        <f t="shared" si="20"/>
        <v>7</v>
      </c>
      <c r="B86" s="1" t="e">
        <f>+Assumptions!#REF!</f>
        <v>#REF!</v>
      </c>
      <c r="C86" s="33" t="e">
        <f>+IF(AND(C$5&gt;=Assumptions!#REF!,C$5&lt;=Assumptions!#REF!),Assumptions!#REF!/12,"")</f>
        <v>#REF!</v>
      </c>
      <c r="D86" s="33" t="e">
        <f>+IF(AND(D$5&gt;=Assumptions!#REF!,D$5&lt;=Assumptions!#REF!),Assumptions!#REF!/12,"")</f>
        <v>#REF!</v>
      </c>
      <c r="E86" s="33" t="e">
        <f>+IF(AND(E$5&gt;=Assumptions!#REF!,E$5&lt;=Assumptions!#REF!),Assumptions!#REF!/12,"")</f>
        <v>#REF!</v>
      </c>
      <c r="F86" s="33" t="e">
        <f>+IF(AND(F$5&gt;=Assumptions!#REF!,F$5&lt;=Assumptions!#REF!),Assumptions!#REF!/12,"")</f>
        <v>#REF!</v>
      </c>
      <c r="G86" s="33" t="e">
        <f>+IF(AND(G$5&gt;=Assumptions!#REF!,G$5&lt;=Assumptions!#REF!),Assumptions!#REF!/12,"")</f>
        <v>#REF!</v>
      </c>
      <c r="H86" s="33" t="e">
        <f>+IF(AND(H$5&gt;=Assumptions!#REF!,H$5&lt;=Assumptions!#REF!),Assumptions!#REF!/12,"")</f>
        <v>#REF!</v>
      </c>
      <c r="I86" s="33" t="e">
        <f>+IF(AND(I$5&gt;=Assumptions!#REF!,I$5&lt;=Assumptions!#REF!),Assumptions!#REF!/12,"")</f>
        <v>#REF!</v>
      </c>
      <c r="J86" s="33" t="e">
        <f>+IF(AND(J$5&gt;=Assumptions!#REF!,J$5&lt;=Assumptions!#REF!),Assumptions!#REF!/12,"")</f>
        <v>#REF!</v>
      </c>
      <c r="K86" s="33" t="e">
        <f>+IF(AND(K$5&gt;=Assumptions!#REF!,K$5&lt;=Assumptions!#REF!),Assumptions!#REF!/12,"")</f>
        <v>#REF!</v>
      </c>
      <c r="L86" s="33" t="e">
        <f>+IF(AND(L$5&gt;=Assumptions!#REF!,L$5&lt;=Assumptions!#REF!),Assumptions!#REF!/12,"")</f>
        <v>#REF!</v>
      </c>
      <c r="M86" s="33" t="e">
        <f>+IF(AND(M$5&gt;=Assumptions!#REF!,M$5&lt;=Assumptions!#REF!),Assumptions!#REF!/12,"")</f>
        <v>#REF!</v>
      </c>
      <c r="N86" s="33" t="e">
        <f>+IF(AND(N$5&gt;=Assumptions!#REF!,N$5&lt;=Assumptions!#REF!),Assumptions!#REF!/12,"")</f>
        <v>#REF!</v>
      </c>
      <c r="O86" s="33" t="e">
        <f>+IF(AND(O$5&gt;=Assumptions!#REF!,O$5&lt;=Assumptions!#REF!),Assumptions!#REF!/12,"")</f>
        <v>#REF!</v>
      </c>
      <c r="P86" s="33" t="e">
        <f>+IF(AND(P$5&gt;=Assumptions!#REF!,P$5&lt;=Assumptions!#REF!),Assumptions!#REF!/12,"")</f>
        <v>#REF!</v>
      </c>
      <c r="Q86" s="33" t="e">
        <f>+IF(AND(Q$5&gt;=Assumptions!#REF!,Q$5&lt;=Assumptions!#REF!),Assumptions!#REF!/12,"")</f>
        <v>#REF!</v>
      </c>
      <c r="R86" s="33" t="e">
        <f>+IF(AND(R$5&gt;=Assumptions!#REF!,R$5&lt;=Assumptions!#REF!),Assumptions!#REF!/12,"")</f>
        <v>#REF!</v>
      </c>
      <c r="S86" s="33" t="e">
        <f>+IF(AND(S$5&gt;=Assumptions!#REF!,S$5&lt;=Assumptions!#REF!),Assumptions!#REF!/12,"")</f>
        <v>#REF!</v>
      </c>
      <c r="T86" s="33" t="e">
        <f>+IF(AND(T$5&gt;=Assumptions!#REF!,T$5&lt;=Assumptions!#REF!),Assumptions!#REF!/12,"")</f>
        <v>#REF!</v>
      </c>
      <c r="U86" s="33" t="e">
        <f>+IF(AND(U$5&gt;=Assumptions!#REF!,U$5&lt;=Assumptions!#REF!),Assumptions!#REF!/12,"")</f>
        <v>#REF!</v>
      </c>
      <c r="V86" s="33" t="e">
        <f>+IF(AND(V$5&gt;=Assumptions!#REF!,V$5&lt;=Assumptions!#REF!),Assumptions!#REF!/12,"")</f>
        <v>#REF!</v>
      </c>
      <c r="W86" s="33" t="e">
        <f>+IF(AND(W$5&gt;=Assumptions!#REF!,W$5&lt;=Assumptions!#REF!),Assumptions!#REF!/12,"")</f>
        <v>#REF!</v>
      </c>
      <c r="X86" s="33" t="e">
        <f>+IF(AND(X$5&gt;=Assumptions!#REF!,X$5&lt;=Assumptions!#REF!),Assumptions!#REF!/12,"")</f>
        <v>#REF!</v>
      </c>
      <c r="Y86" s="33" t="e">
        <f>+IF(AND(Y$5&gt;=Assumptions!#REF!,Y$5&lt;=Assumptions!#REF!),Assumptions!#REF!/12,"")</f>
        <v>#REF!</v>
      </c>
      <c r="Z86" s="33" t="e">
        <f>+IF(AND(Z$5&gt;=Assumptions!#REF!,Z$5&lt;=Assumptions!#REF!),Assumptions!#REF!/12,"")</f>
        <v>#REF!</v>
      </c>
      <c r="AA86" s="33" t="e">
        <f>+IF(AND(AA$5&gt;=Assumptions!#REF!,AA$5&lt;=Assumptions!#REF!),Assumptions!#REF!/12,"")</f>
        <v>#REF!</v>
      </c>
      <c r="AB86" s="33" t="e">
        <f>+IF(AND(AB$5&gt;=Assumptions!#REF!,AB$5&lt;=Assumptions!#REF!),Assumptions!#REF!/12,"")</f>
        <v>#REF!</v>
      </c>
      <c r="AC86" s="33" t="e">
        <f>+IF(AND(AC$5&gt;=Assumptions!#REF!,AC$5&lt;=Assumptions!#REF!),Assumptions!#REF!/12,"")</f>
        <v>#REF!</v>
      </c>
      <c r="AD86" s="33" t="e">
        <f>+IF(AND(AD$5&gt;=Assumptions!#REF!,AD$5&lt;=Assumptions!#REF!),Assumptions!#REF!/12,"")</f>
        <v>#REF!</v>
      </c>
      <c r="AE86" s="33" t="e">
        <f>+IF(AND(AE$5&gt;=Assumptions!#REF!,AE$5&lt;=Assumptions!#REF!),Assumptions!#REF!/12,"")</f>
        <v>#REF!</v>
      </c>
      <c r="AF86" s="33" t="e">
        <f>+IF(AND(AF$5&gt;=Assumptions!#REF!,AF$5&lt;=Assumptions!#REF!),Assumptions!#REF!/12,"")</f>
        <v>#REF!</v>
      </c>
      <c r="AG86" s="33" t="e">
        <f>+IF(AND(AG$5&gt;=Assumptions!#REF!,AG$5&lt;=Assumptions!#REF!),Assumptions!#REF!/12,"")</f>
        <v>#REF!</v>
      </c>
      <c r="AH86" s="33" t="e">
        <f>+IF(AND(AH$5&gt;=Assumptions!#REF!,AH$5&lt;=Assumptions!#REF!),Assumptions!#REF!/12,"")</f>
        <v>#REF!</v>
      </c>
      <c r="AI86" s="33" t="e">
        <f>+IF(AND(AI$5&gt;=Assumptions!#REF!,AI$5&lt;=Assumptions!#REF!),Assumptions!#REF!/12,"")</f>
        <v>#REF!</v>
      </c>
      <c r="AJ86" s="33" t="e">
        <f>+IF(AND(AJ$5&gt;=Assumptions!#REF!,AJ$5&lt;=Assumptions!#REF!),Assumptions!#REF!/12,"")</f>
        <v>#REF!</v>
      </c>
      <c r="AK86" s="33" t="e">
        <f>+IF(AND(AK$5&gt;=Assumptions!#REF!,AK$5&lt;=Assumptions!#REF!),Assumptions!#REF!/12,"")</f>
        <v>#REF!</v>
      </c>
      <c r="AL86" s="33" t="e">
        <f>+IF(AND(AL$5&gt;=Assumptions!#REF!,AL$5&lt;=Assumptions!#REF!),Assumptions!#REF!/12,"")</f>
        <v>#REF!</v>
      </c>
      <c r="AM86" s="33"/>
      <c r="AN86" s="33"/>
      <c r="AO86" s="33"/>
      <c r="AP86" s="33"/>
    </row>
    <row r="87" spans="1:42" s="1" customFormat="1" ht="12.75" outlineLevel="1" x14ac:dyDescent="0.2">
      <c r="A87" s="1">
        <f t="shared" si="20"/>
        <v>8</v>
      </c>
      <c r="B87" s="1" t="e">
        <f>+Assumptions!#REF!</f>
        <v>#REF!</v>
      </c>
      <c r="C87" s="33" t="e">
        <f>+IF(AND(C$5&gt;=Assumptions!#REF!,C$5&lt;=Assumptions!#REF!),Assumptions!#REF!/12,"")</f>
        <v>#REF!</v>
      </c>
      <c r="D87" s="33" t="e">
        <f>+IF(AND(D$5&gt;=Assumptions!#REF!,D$5&lt;=Assumptions!#REF!),Assumptions!#REF!/12,"")</f>
        <v>#REF!</v>
      </c>
      <c r="E87" s="33" t="e">
        <f>+IF(AND(E$5&gt;=Assumptions!#REF!,E$5&lt;=Assumptions!#REF!),Assumptions!#REF!/12,"")</f>
        <v>#REF!</v>
      </c>
      <c r="F87" s="33" t="e">
        <f>+IF(AND(F$5&gt;=Assumptions!#REF!,F$5&lt;=Assumptions!#REF!),Assumptions!#REF!/12,"")</f>
        <v>#REF!</v>
      </c>
      <c r="G87" s="33" t="e">
        <f>+IF(AND(G$5&gt;=Assumptions!#REF!,G$5&lt;=Assumptions!#REF!),Assumptions!#REF!/12,"")</f>
        <v>#REF!</v>
      </c>
      <c r="H87" s="33" t="e">
        <f>+IF(AND(H$5&gt;=Assumptions!#REF!,H$5&lt;=Assumptions!#REF!),Assumptions!#REF!/12,"")</f>
        <v>#REF!</v>
      </c>
      <c r="I87" s="33" t="e">
        <f>+IF(AND(I$5&gt;=Assumptions!#REF!,I$5&lt;=Assumptions!#REF!),Assumptions!#REF!/12,"")</f>
        <v>#REF!</v>
      </c>
      <c r="J87" s="33" t="e">
        <f>+IF(AND(J$5&gt;=Assumptions!#REF!,J$5&lt;=Assumptions!#REF!),Assumptions!#REF!/12,"")</f>
        <v>#REF!</v>
      </c>
      <c r="K87" s="33" t="e">
        <f>+IF(AND(K$5&gt;=Assumptions!#REF!,K$5&lt;=Assumptions!#REF!),Assumptions!#REF!/12,"")</f>
        <v>#REF!</v>
      </c>
      <c r="L87" s="33" t="e">
        <f>+IF(AND(L$5&gt;=Assumptions!#REF!,L$5&lt;=Assumptions!#REF!),Assumptions!#REF!/12,"")</f>
        <v>#REF!</v>
      </c>
      <c r="M87" s="33" t="e">
        <f>+IF(AND(M$5&gt;=Assumptions!#REF!,M$5&lt;=Assumptions!#REF!),Assumptions!#REF!/12,"")</f>
        <v>#REF!</v>
      </c>
      <c r="N87" s="33" t="e">
        <f>+IF(AND(N$5&gt;=Assumptions!#REF!,N$5&lt;=Assumptions!#REF!),Assumptions!#REF!/12,"")</f>
        <v>#REF!</v>
      </c>
      <c r="O87" s="33" t="e">
        <f>+IF(AND(O$5&gt;=Assumptions!#REF!,O$5&lt;=Assumptions!#REF!),Assumptions!#REF!/12,"")</f>
        <v>#REF!</v>
      </c>
      <c r="P87" s="33" t="e">
        <f>+IF(AND(P$5&gt;=Assumptions!#REF!,P$5&lt;=Assumptions!#REF!),Assumptions!#REF!/12,"")</f>
        <v>#REF!</v>
      </c>
      <c r="Q87" s="33" t="e">
        <f>+IF(AND(Q$5&gt;=Assumptions!#REF!,Q$5&lt;=Assumptions!#REF!),Assumptions!#REF!/12,"")</f>
        <v>#REF!</v>
      </c>
      <c r="R87" s="33" t="e">
        <f>+IF(AND(R$5&gt;=Assumptions!#REF!,R$5&lt;=Assumptions!#REF!),Assumptions!#REF!/12,"")</f>
        <v>#REF!</v>
      </c>
      <c r="S87" s="33" t="e">
        <f>+IF(AND(S$5&gt;=Assumptions!#REF!,S$5&lt;=Assumptions!#REF!),Assumptions!#REF!/12,"")</f>
        <v>#REF!</v>
      </c>
      <c r="T87" s="33" t="e">
        <f>+IF(AND(T$5&gt;=Assumptions!#REF!,T$5&lt;=Assumptions!#REF!),Assumptions!#REF!/12,"")</f>
        <v>#REF!</v>
      </c>
      <c r="U87" s="33" t="e">
        <f>+IF(AND(U$5&gt;=Assumptions!#REF!,U$5&lt;=Assumptions!#REF!),Assumptions!#REF!/12,"")</f>
        <v>#REF!</v>
      </c>
      <c r="V87" s="33" t="e">
        <f>+IF(AND(V$5&gt;=Assumptions!#REF!,V$5&lt;=Assumptions!#REF!),Assumptions!#REF!/12,"")</f>
        <v>#REF!</v>
      </c>
      <c r="W87" s="33" t="e">
        <f>+IF(AND(W$5&gt;=Assumptions!#REF!,W$5&lt;=Assumptions!#REF!),Assumptions!#REF!/12,"")</f>
        <v>#REF!</v>
      </c>
      <c r="X87" s="33" t="e">
        <f>+IF(AND(X$5&gt;=Assumptions!#REF!,X$5&lt;=Assumptions!#REF!),Assumptions!#REF!/12,"")</f>
        <v>#REF!</v>
      </c>
      <c r="Y87" s="33" t="e">
        <f>+IF(AND(Y$5&gt;=Assumptions!#REF!,Y$5&lt;=Assumptions!#REF!),Assumptions!#REF!/12,"")</f>
        <v>#REF!</v>
      </c>
      <c r="Z87" s="33" t="e">
        <f>+IF(AND(Z$5&gt;=Assumptions!#REF!,Z$5&lt;=Assumptions!#REF!),Assumptions!#REF!/12,"")</f>
        <v>#REF!</v>
      </c>
      <c r="AA87" s="33" t="e">
        <f>+IF(AND(AA$5&gt;=Assumptions!#REF!,AA$5&lt;=Assumptions!#REF!),Assumptions!#REF!/12,"")</f>
        <v>#REF!</v>
      </c>
      <c r="AB87" s="33" t="e">
        <f>+IF(AND(AB$5&gt;=Assumptions!#REF!,AB$5&lt;=Assumptions!#REF!),Assumptions!#REF!/12,"")</f>
        <v>#REF!</v>
      </c>
      <c r="AC87" s="33" t="e">
        <f>+IF(AND(AC$5&gt;=Assumptions!#REF!,AC$5&lt;=Assumptions!#REF!),Assumptions!#REF!/12,"")</f>
        <v>#REF!</v>
      </c>
      <c r="AD87" s="33" t="e">
        <f>+IF(AND(AD$5&gt;=Assumptions!#REF!,AD$5&lt;=Assumptions!#REF!),Assumptions!#REF!/12,"")</f>
        <v>#REF!</v>
      </c>
      <c r="AE87" s="33" t="e">
        <f>+IF(AND(AE$5&gt;=Assumptions!#REF!,AE$5&lt;=Assumptions!#REF!),Assumptions!#REF!/12,"")</f>
        <v>#REF!</v>
      </c>
      <c r="AF87" s="33" t="e">
        <f>+IF(AND(AF$5&gt;=Assumptions!#REF!,AF$5&lt;=Assumptions!#REF!),Assumptions!#REF!/12,"")</f>
        <v>#REF!</v>
      </c>
      <c r="AG87" s="33" t="e">
        <f>+IF(AND(AG$5&gt;=Assumptions!#REF!,AG$5&lt;=Assumptions!#REF!),Assumptions!#REF!/12,"")</f>
        <v>#REF!</v>
      </c>
      <c r="AH87" s="33" t="e">
        <f>+IF(AND(AH$5&gt;=Assumptions!#REF!,AH$5&lt;=Assumptions!#REF!),Assumptions!#REF!/12,"")</f>
        <v>#REF!</v>
      </c>
      <c r="AI87" s="33" t="e">
        <f>+IF(AND(AI$5&gt;=Assumptions!#REF!,AI$5&lt;=Assumptions!#REF!),Assumptions!#REF!/12,"")</f>
        <v>#REF!</v>
      </c>
      <c r="AJ87" s="33" t="e">
        <f>+IF(AND(AJ$5&gt;=Assumptions!#REF!,AJ$5&lt;=Assumptions!#REF!),Assumptions!#REF!/12,"")</f>
        <v>#REF!</v>
      </c>
      <c r="AK87" s="33" t="e">
        <f>+IF(AND(AK$5&gt;=Assumptions!#REF!,AK$5&lt;=Assumptions!#REF!),Assumptions!#REF!/12,"")</f>
        <v>#REF!</v>
      </c>
      <c r="AL87" s="33" t="e">
        <f>+IF(AND(AL$5&gt;=Assumptions!#REF!,AL$5&lt;=Assumptions!#REF!),Assumptions!#REF!/12,"")</f>
        <v>#REF!</v>
      </c>
      <c r="AM87" s="33"/>
      <c r="AN87" s="33"/>
      <c r="AO87" s="33"/>
      <c r="AP87" s="33"/>
    </row>
    <row r="88" spans="1:42" s="1" customFormat="1" ht="12.75" outlineLevel="1" x14ac:dyDescent="0.2">
      <c r="A88" s="1">
        <f t="shared" si="20"/>
        <v>9</v>
      </c>
      <c r="B88" s="1" t="e">
        <f>+Assumptions!#REF!</f>
        <v>#REF!</v>
      </c>
      <c r="C88" s="33" t="e">
        <f>+IF(AND(C$5&gt;=Assumptions!#REF!,C$5&lt;=Assumptions!#REF!),Assumptions!#REF!/12,"")</f>
        <v>#REF!</v>
      </c>
      <c r="D88" s="33" t="e">
        <f>+IF(AND(D$5&gt;=Assumptions!#REF!,D$5&lt;=Assumptions!#REF!),Assumptions!#REF!/12,"")</f>
        <v>#REF!</v>
      </c>
      <c r="E88" s="33" t="e">
        <f>+IF(AND(E$5&gt;=Assumptions!#REF!,E$5&lt;=Assumptions!#REF!),Assumptions!#REF!/12,"")</f>
        <v>#REF!</v>
      </c>
      <c r="F88" s="33" t="e">
        <f>+IF(AND(F$5&gt;=Assumptions!#REF!,F$5&lt;=Assumptions!#REF!),Assumptions!#REF!/12,"")</f>
        <v>#REF!</v>
      </c>
      <c r="G88" s="33" t="e">
        <f>+IF(AND(G$5&gt;=Assumptions!#REF!,G$5&lt;=Assumptions!#REF!),Assumptions!#REF!/12,"")</f>
        <v>#REF!</v>
      </c>
      <c r="H88" s="33" t="e">
        <f>+IF(AND(H$5&gt;=Assumptions!#REF!,H$5&lt;=Assumptions!#REF!),Assumptions!#REF!/12,"")</f>
        <v>#REF!</v>
      </c>
      <c r="I88" s="33" t="e">
        <f>+IF(AND(I$5&gt;=Assumptions!#REF!,I$5&lt;=Assumptions!#REF!),Assumptions!#REF!/12,"")</f>
        <v>#REF!</v>
      </c>
      <c r="J88" s="33" t="e">
        <f>+IF(AND(J$5&gt;=Assumptions!#REF!,J$5&lt;=Assumptions!#REF!),Assumptions!#REF!/12,"")</f>
        <v>#REF!</v>
      </c>
      <c r="K88" s="33" t="e">
        <f>+IF(AND(K$5&gt;=Assumptions!#REF!,K$5&lt;=Assumptions!#REF!),Assumptions!#REF!/12,"")</f>
        <v>#REF!</v>
      </c>
      <c r="L88" s="33" t="e">
        <f>+IF(AND(L$5&gt;=Assumptions!#REF!,L$5&lt;=Assumptions!#REF!),Assumptions!#REF!/12,"")</f>
        <v>#REF!</v>
      </c>
      <c r="M88" s="33" t="e">
        <f>+IF(AND(M$5&gt;=Assumptions!#REF!,M$5&lt;=Assumptions!#REF!),Assumptions!#REF!/12,"")</f>
        <v>#REF!</v>
      </c>
      <c r="N88" s="33" t="e">
        <f>+IF(AND(N$5&gt;=Assumptions!#REF!,N$5&lt;=Assumptions!#REF!),Assumptions!#REF!/12,"")</f>
        <v>#REF!</v>
      </c>
      <c r="O88" s="33" t="e">
        <f>+IF(AND(O$5&gt;=Assumptions!#REF!,O$5&lt;=Assumptions!#REF!),Assumptions!#REF!/12,"")</f>
        <v>#REF!</v>
      </c>
      <c r="P88" s="33" t="e">
        <f>+IF(AND(P$5&gt;=Assumptions!#REF!,P$5&lt;=Assumptions!#REF!),Assumptions!#REF!/12,"")</f>
        <v>#REF!</v>
      </c>
      <c r="Q88" s="33" t="e">
        <f>+IF(AND(Q$5&gt;=Assumptions!#REF!,Q$5&lt;=Assumptions!#REF!),Assumptions!#REF!/12,"")</f>
        <v>#REF!</v>
      </c>
      <c r="R88" s="33" t="e">
        <f>+IF(AND(R$5&gt;=Assumptions!#REF!,R$5&lt;=Assumptions!#REF!),Assumptions!#REF!/12,"")</f>
        <v>#REF!</v>
      </c>
      <c r="S88" s="33" t="e">
        <f>+IF(AND(S$5&gt;=Assumptions!#REF!,S$5&lt;=Assumptions!#REF!),Assumptions!#REF!/12,"")</f>
        <v>#REF!</v>
      </c>
      <c r="T88" s="33" t="e">
        <f>+IF(AND(T$5&gt;=Assumptions!#REF!,T$5&lt;=Assumptions!#REF!),Assumptions!#REF!/12,"")</f>
        <v>#REF!</v>
      </c>
      <c r="U88" s="33" t="e">
        <f>+IF(AND(U$5&gt;=Assumptions!#REF!,U$5&lt;=Assumptions!#REF!),Assumptions!#REF!/12,"")</f>
        <v>#REF!</v>
      </c>
      <c r="V88" s="33" t="e">
        <f>+IF(AND(V$5&gt;=Assumptions!#REF!,V$5&lt;=Assumptions!#REF!),Assumptions!#REF!/12,"")</f>
        <v>#REF!</v>
      </c>
      <c r="W88" s="33" t="e">
        <f>+IF(AND(W$5&gt;=Assumptions!#REF!,W$5&lt;=Assumptions!#REF!),Assumptions!#REF!/12,"")</f>
        <v>#REF!</v>
      </c>
      <c r="X88" s="33" t="e">
        <f>+IF(AND(X$5&gt;=Assumptions!#REF!,X$5&lt;=Assumptions!#REF!),Assumptions!#REF!/12,"")</f>
        <v>#REF!</v>
      </c>
      <c r="Y88" s="33" t="e">
        <f>+IF(AND(Y$5&gt;=Assumptions!#REF!,Y$5&lt;=Assumptions!#REF!),Assumptions!#REF!/12,"")</f>
        <v>#REF!</v>
      </c>
      <c r="Z88" s="33" t="e">
        <f>+IF(AND(Z$5&gt;=Assumptions!#REF!,Z$5&lt;=Assumptions!#REF!),Assumptions!#REF!/12,"")</f>
        <v>#REF!</v>
      </c>
      <c r="AA88" s="33" t="e">
        <f>+IF(AND(AA$5&gt;=Assumptions!#REF!,AA$5&lt;=Assumptions!#REF!),Assumptions!#REF!/12,"")</f>
        <v>#REF!</v>
      </c>
      <c r="AB88" s="33" t="e">
        <f>+IF(AND(AB$5&gt;=Assumptions!#REF!,AB$5&lt;=Assumptions!#REF!),Assumptions!#REF!/12,"")</f>
        <v>#REF!</v>
      </c>
      <c r="AC88" s="33" t="e">
        <f>+IF(AND(AC$5&gt;=Assumptions!#REF!,AC$5&lt;=Assumptions!#REF!),Assumptions!#REF!/12,"")</f>
        <v>#REF!</v>
      </c>
      <c r="AD88" s="33" t="e">
        <f>+IF(AND(AD$5&gt;=Assumptions!#REF!,AD$5&lt;=Assumptions!#REF!),Assumptions!#REF!/12,"")</f>
        <v>#REF!</v>
      </c>
      <c r="AE88" s="33" t="e">
        <f>+IF(AND(AE$5&gt;=Assumptions!#REF!,AE$5&lt;=Assumptions!#REF!),Assumptions!#REF!/12,"")</f>
        <v>#REF!</v>
      </c>
      <c r="AF88" s="33" t="e">
        <f>+IF(AND(AF$5&gt;=Assumptions!#REF!,AF$5&lt;=Assumptions!#REF!),Assumptions!#REF!/12,"")</f>
        <v>#REF!</v>
      </c>
      <c r="AG88" s="33" t="e">
        <f>+IF(AND(AG$5&gt;=Assumptions!#REF!,AG$5&lt;=Assumptions!#REF!),Assumptions!#REF!/12,"")</f>
        <v>#REF!</v>
      </c>
      <c r="AH88" s="33" t="e">
        <f>+IF(AND(AH$5&gt;=Assumptions!#REF!,AH$5&lt;=Assumptions!#REF!),Assumptions!#REF!/12,"")</f>
        <v>#REF!</v>
      </c>
      <c r="AI88" s="33" t="e">
        <f>+IF(AND(AI$5&gt;=Assumptions!#REF!,AI$5&lt;=Assumptions!#REF!),Assumptions!#REF!/12,"")</f>
        <v>#REF!</v>
      </c>
      <c r="AJ88" s="33" t="e">
        <f>+IF(AND(AJ$5&gt;=Assumptions!#REF!,AJ$5&lt;=Assumptions!#REF!),Assumptions!#REF!/12,"")</f>
        <v>#REF!</v>
      </c>
      <c r="AK88" s="33" t="e">
        <f>+IF(AND(AK$5&gt;=Assumptions!#REF!,AK$5&lt;=Assumptions!#REF!),Assumptions!#REF!/12,"")</f>
        <v>#REF!</v>
      </c>
      <c r="AL88" s="33" t="e">
        <f>+IF(AND(AL$5&gt;=Assumptions!#REF!,AL$5&lt;=Assumptions!#REF!),Assumptions!#REF!/12,"")</f>
        <v>#REF!</v>
      </c>
      <c r="AM88" s="33"/>
      <c r="AN88" s="33"/>
      <c r="AO88" s="33"/>
      <c r="AP88" s="33"/>
    </row>
    <row r="89" spans="1:42" s="1" customFormat="1" ht="12.75" outlineLevel="1" x14ac:dyDescent="0.2">
      <c r="A89" s="1">
        <f t="shared" si="20"/>
        <v>10</v>
      </c>
      <c r="B89" s="1" t="e">
        <f>+Assumptions!#REF!</f>
        <v>#REF!</v>
      </c>
      <c r="C89" s="33" t="e">
        <f>+IF(AND(C$5&gt;=Assumptions!#REF!,C$5&lt;=Assumptions!#REF!),Assumptions!#REF!/12,"")</f>
        <v>#REF!</v>
      </c>
      <c r="D89" s="33" t="e">
        <f>+IF(AND(D$5&gt;=Assumptions!#REF!,D$5&lt;=Assumptions!#REF!),Assumptions!#REF!/12,"")</f>
        <v>#REF!</v>
      </c>
      <c r="E89" s="33" t="e">
        <f>+IF(AND(E$5&gt;=Assumptions!#REF!,E$5&lt;=Assumptions!#REF!),Assumptions!#REF!/12,"")</f>
        <v>#REF!</v>
      </c>
      <c r="F89" s="33" t="e">
        <f>+IF(AND(F$5&gt;=Assumptions!#REF!,F$5&lt;=Assumptions!#REF!),Assumptions!#REF!/12,"")</f>
        <v>#REF!</v>
      </c>
      <c r="G89" s="33" t="e">
        <f>+IF(AND(G$5&gt;=Assumptions!#REF!,G$5&lt;=Assumptions!#REF!),Assumptions!#REF!/12,"")</f>
        <v>#REF!</v>
      </c>
      <c r="H89" s="33" t="e">
        <f>+IF(AND(H$5&gt;=Assumptions!#REF!,H$5&lt;=Assumptions!#REF!),Assumptions!#REF!/12,"")</f>
        <v>#REF!</v>
      </c>
      <c r="I89" s="33" t="e">
        <f>+IF(AND(I$5&gt;=Assumptions!#REF!,I$5&lt;=Assumptions!#REF!),Assumptions!#REF!/12,"")</f>
        <v>#REF!</v>
      </c>
      <c r="J89" s="33" t="e">
        <f>+IF(AND(J$5&gt;=Assumptions!#REF!,J$5&lt;=Assumptions!#REF!),Assumptions!#REF!/12,"")</f>
        <v>#REF!</v>
      </c>
      <c r="K89" s="33" t="e">
        <f>+IF(AND(K$5&gt;=Assumptions!#REF!,K$5&lt;=Assumptions!#REF!),Assumptions!#REF!/12,"")</f>
        <v>#REF!</v>
      </c>
      <c r="L89" s="33" t="e">
        <f>+IF(AND(L$5&gt;=Assumptions!#REF!,L$5&lt;=Assumptions!#REF!),Assumptions!#REF!/12,"")</f>
        <v>#REF!</v>
      </c>
      <c r="M89" s="33" t="e">
        <f>+IF(AND(M$5&gt;=Assumptions!#REF!,M$5&lt;=Assumptions!#REF!),Assumptions!#REF!/12,"")</f>
        <v>#REF!</v>
      </c>
      <c r="N89" s="33" t="e">
        <f>+IF(AND(N$5&gt;=Assumptions!#REF!,N$5&lt;=Assumptions!#REF!),Assumptions!#REF!/12,"")</f>
        <v>#REF!</v>
      </c>
      <c r="O89" s="33" t="e">
        <f>+IF(AND(O$5&gt;=Assumptions!#REF!,O$5&lt;=Assumptions!#REF!),Assumptions!#REF!/12,"")</f>
        <v>#REF!</v>
      </c>
      <c r="P89" s="33" t="e">
        <f>+IF(AND(P$5&gt;=Assumptions!#REF!,P$5&lt;=Assumptions!#REF!),Assumptions!#REF!/12,"")</f>
        <v>#REF!</v>
      </c>
      <c r="Q89" s="33" t="e">
        <f>+IF(AND(Q$5&gt;=Assumptions!#REF!,Q$5&lt;=Assumptions!#REF!),Assumptions!#REF!/12,"")</f>
        <v>#REF!</v>
      </c>
      <c r="R89" s="33" t="e">
        <f>+IF(AND(R$5&gt;=Assumptions!#REF!,R$5&lt;=Assumptions!#REF!),Assumptions!#REF!/12,"")</f>
        <v>#REF!</v>
      </c>
      <c r="S89" s="33" t="e">
        <f>+IF(AND(S$5&gt;=Assumptions!#REF!,S$5&lt;=Assumptions!#REF!),Assumptions!#REF!/12,"")</f>
        <v>#REF!</v>
      </c>
      <c r="T89" s="33" t="e">
        <f>+IF(AND(T$5&gt;=Assumptions!#REF!,T$5&lt;=Assumptions!#REF!),Assumptions!#REF!/12,"")</f>
        <v>#REF!</v>
      </c>
      <c r="U89" s="33" t="e">
        <f>+IF(AND(U$5&gt;=Assumptions!#REF!,U$5&lt;=Assumptions!#REF!),Assumptions!#REF!/12,"")</f>
        <v>#REF!</v>
      </c>
      <c r="V89" s="33" t="e">
        <f>+IF(AND(V$5&gt;=Assumptions!#REF!,V$5&lt;=Assumptions!#REF!),Assumptions!#REF!/12,"")</f>
        <v>#REF!</v>
      </c>
      <c r="W89" s="33" t="e">
        <f>+IF(AND(W$5&gt;=Assumptions!#REF!,W$5&lt;=Assumptions!#REF!),Assumptions!#REF!/12,"")</f>
        <v>#REF!</v>
      </c>
      <c r="X89" s="33" t="e">
        <f>+IF(AND(X$5&gt;=Assumptions!#REF!,X$5&lt;=Assumptions!#REF!),Assumptions!#REF!/12,"")</f>
        <v>#REF!</v>
      </c>
      <c r="Y89" s="33" t="e">
        <f>+IF(AND(Y$5&gt;=Assumptions!#REF!,Y$5&lt;=Assumptions!#REF!),Assumptions!#REF!/12,"")</f>
        <v>#REF!</v>
      </c>
      <c r="Z89" s="33" t="e">
        <f>+IF(AND(Z$5&gt;=Assumptions!#REF!,Z$5&lt;=Assumptions!#REF!),Assumptions!#REF!/12,"")</f>
        <v>#REF!</v>
      </c>
      <c r="AA89" s="33" t="e">
        <f>+IF(AND(AA$5&gt;=Assumptions!#REF!,AA$5&lt;=Assumptions!#REF!),Assumptions!#REF!/12,"")</f>
        <v>#REF!</v>
      </c>
      <c r="AB89" s="33" t="e">
        <f>+IF(AND(AB$5&gt;=Assumptions!#REF!,AB$5&lt;=Assumptions!#REF!),Assumptions!#REF!/12,"")</f>
        <v>#REF!</v>
      </c>
      <c r="AC89" s="33" t="e">
        <f>+IF(AND(AC$5&gt;=Assumptions!#REF!,AC$5&lt;=Assumptions!#REF!),Assumptions!#REF!/12,"")</f>
        <v>#REF!</v>
      </c>
      <c r="AD89" s="33" t="e">
        <f>+IF(AND(AD$5&gt;=Assumptions!#REF!,AD$5&lt;=Assumptions!#REF!),Assumptions!#REF!/12,"")</f>
        <v>#REF!</v>
      </c>
      <c r="AE89" s="33" t="e">
        <f>+IF(AND(AE$5&gt;=Assumptions!#REF!,AE$5&lt;=Assumptions!#REF!),Assumptions!#REF!/12,"")</f>
        <v>#REF!</v>
      </c>
      <c r="AF89" s="33" t="e">
        <f>+IF(AND(AF$5&gt;=Assumptions!#REF!,AF$5&lt;=Assumptions!#REF!),Assumptions!#REF!/12,"")</f>
        <v>#REF!</v>
      </c>
      <c r="AG89" s="33" t="e">
        <f>+IF(AND(AG$5&gt;=Assumptions!#REF!,AG$5&lt;=Assumptions!#REF!),Assumptions!#REF!/12,"")</f>
        <v>#REF!</v>
      </c>
      <c r="AH89" s="33" t="e">
        <f>+IF(AND(AH$5&gt;=Assumptions!#REF!,AH$5&lt;=Assumptions!#REF!),Assumptions!#REF!/12,"")</f>
        <v>#REF!</v>
      </c>
      <c r="AI89" s="33" t="e">
        <f>+IF(AND(AI$5&gt;=Assumptions!#REF!,AI$5&lt;=Assumptions!#REF!),Assumptions!#REF!/12,"")</f>
        <v>#REF!</v>
      </c>
      <c r="AJ89" s="33" t="e">
        <f>+IF(AND(AJ$5&gt;=Assumptions!#REF!,AJ$5&lt;=Assumptions!#REF!),Assumptions!#REF!/12,"")</f>
        <v>#REF!</v>
      </c>
      <c r="AK89" s="33" t="e">
        <f>+IF(AND(AK$5&gt;=Assumptions!#REF!,AK$5&lt;=Assumptions!#REF!),Assumptions!#REF!/12,"")</f>
        <v>#REF!</v>
      </c>
      <c r="AL89" s="33" t="e">
        <f>+IF(AND(AL$5&gt;=Assumptions!#REF!,AL$5&lt;=Assumptions!#REF!),Assumptions!#REF!/12,"")</f>
        <v>#REF!</v>
      </c>
      <c r="AM89" s="33"/>
      <c r="AN89" s="33"/>
      <c r="AO89" s="33"/>
      <c r="AP89" s="33"/>
    </row>
    <row r="90" spans="1:42" s="1" customFormat="1" ht="12.75" x14ac:dyDescent="0.2">
      <c r="A90" s="14" t="e">
        <f>+"Total "&amp;A66&amp;" (including-gross-up)"</f>
        <v>#REF!</v>
      </c>
      <c r="C90" s="36" t="e">
        <f>+SUM(C68:C89)</f>
        <v>#REF!</v>
      </c>
      <c r="D90" s="36" t="e">
        <f t="shared" ref="D90:AL90" si="21">+SUM(D68:D89)</f>
        <v>#REF!</v>
      </c>
      <c r="E90" s="36" t="e">
        <f t="shared" si="21"/>
        <v>#REF!</v>
      </c>
      <c r="F90" s="36" t="e">
        <f t="shared" si="21"/>
        <v>#REF!</v>
      </c>
      <c r="G90" s="36" t="e">
        <f t="shared" si="21"/>
        <v>#REF!</v>
      </c>
      <c r="H90" s="36" t="e">
        <f t="shared" si="21"/>
        <v>#REF!</v>
      </c>
      <c r="I90" s="36" t="e">
        <f t="shared" si="21"/>
        <v>#REF!</v>
      </c>
      <c r="J90" s="36" t="e">
        <f t="shared" si="21"/>
        <v>#REF!</v>
      </c>
      <c r="K90" s="36" t="e">
        <f t="shared" si="21"/>
        <v>#REF!</v>
      </c>
      <c r="L90" s="36" t="e">
        <f t="shared" si="21"/>
        <v>#REF!</v>
      </c>
      <c r="M90" s="36" t="e">
        <f t="shared" si="21"/>
        <v>#REF!</v>
      </c>
      <c r="N90" s="36" t="e">
        <f t="shared" si="21"/>
        <v>#REF!</v>
      </c>
      <c r="O90" s="36" t="e">
        <f t="shared" si="21"/>
        <v>#REF!</v>
      </c>
      <c r="P90" s="36" t="e">
        <f t="shared" si="21"/>
        <v>#REF!</v>
      </c>
      <c r="Q90" s="36" t="e">
        <f t="shared" si="21"/>
        <v>#REF!</v>
      </c>
      <c r="R90" s="36" t="e">
        <f t="shared" si="21"/>
        <v>#REF!</v>
      </c>
      <c r="S90" s="36" t="e">
        <f t="shared" si="21"/>
        <v>#REF!</v>
      </c>
      <c r="T90" s="36" t="e">
        <f t="shared" si="21"/>
        <v>#REF!</v>
      </c>
      <c r="U90" s="36" t="e">
        <f t="shared" si="21"/>
        <v>#REF!</v>
      </c>
      <c r="V90" s="36" t="e">
        <f t="shared" si="21"/>
        <v>#REF!</v>
      </c>
      <c r="W90" s="36" t="e">
        <f t="shared" si="21"/>
        <v>#REF!</v>
      </c>
      <c r="X90" s="36" t="e">
        <f t="shared" si="21"/>
        <v>#REF!</v>
      </c>
      <c r="Y90" s="36" t="e">
        <f t="shared" si="21"/>
        <v>#REF!</v>
      </c>
      <c r="Z90" s="36" t="e">
        <f t="shared" si="21"/>
        <v>#REF!</v>
      </c>
      <c r="AA90" s="36" t="e">
        <f t="shared" si="21"/>
        <v>#REF!</v>
      </c>
      <c r="AB90" s="36" t="e">
        <f t="shared" si="21"/>
        <v>#REF!</v>
      </c>
      <c r="AC90" s="36" t="e">
        <f t="shared" si="21"/>
        <v>#REF!</v>
      </c>
      <c r="AD90" s="36" t="e">
        <f t="shared" si="21"/>
        <v>#REF!</v>
      </c>
      <c r="AE90" s="36" t="e">
        <f t="shared" si="21"/>
        <v>#REF!</v>
      </c>
      <c r="AF90" s="36" t="e">
        <f t="shared" si="21"/>
        <v>#REF!</v>
      </c>
      <c r="AG90" s="36" t="e">
        <f t="shared" si="21"/>
        <v>#REF!</v>
      </c>
      <c r="AH90" s="36" t="e">
        <f t="shared" si="21"/>
        <v>#REF!</v>
      </c>
      <c r="AI90" s="36" t="e">
        <f t="shared" si="21"/>
        <v>#REF!</v>
      </c>
      <c r="AJ90" s="36" t="e">
        <f t="shared" si="21"/>
        <v>#REF!</v>
      </c>
      <c r="AK90" s="36" t="e">
        <f t="shared" si="21"/>
        <v>#REF!</v>
      </c>
      <c r="AL90" s="36" t="e">
        <f t="shared" si="21"/>
        <v>#REF!</v>
      </c>
      <c r="AM90" s="36"/>
      <c r="AN90" s="36"/>
      <c r="AO90" s="36"/>
      <c r="AP90" s="36"/>
    </row>
    <row r="91" spans="1:42" ht="12.75" customHeight="1" x14ac:dyDescent="0.25">
      <c r="A91" s="14"/>
      <c r="B91" s="1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</row>
    <row r="92" spans="1:42" s="42" customFormat="1" ht="12.75" customHeight="1" x14ac:dyDescent="0.25">
      <c r="A92" s="41" t="s">
        <v>49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</row>
    <row r="93" spans="1:42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2.75" customHeight="1" x14ac:dyDescent="0.25">
      <c r="A94" s="1" t="s">
        <v>49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2.75" customHeight="1" x14ac:dyDescent="0.25">
      <c r="A95" s="1"/>
      <c r="B95" s="1" t="s">
        <v>50</v>
      </c>
      <c r="C95" s="4" t="e">
        <f>+C$23*Assumptions!#REF!</f>
        <v>#REF!</v>
      </c>
      <c r="D95" s="4" t="e">
        <f>+D$23*Assumptions!#REF!</f>
        <v>#REF!</v>
      </c>
      <c r="E95" s="4" t="e">
        <f>+E$23*Assumptions!#REF!</f>
        <v>#REF!</v>
      </c>
      <c r="F95" s="4" t="e">
        <f>+F$23*Assumptions!#REF!</f>
        <v>#REF!</v>
      </c>
      <c r="G95" s="4" t="e">
        <f>+G$23*Assumptions!#REF!</f>
        <v>#REF!</v>
      </c>
      <c r="H95" s="4" t="e">
        <f>+H$23*Assumptions!#REF!</f>
        <v>#REF!</v>
      </c>
      <c r="I95" s="4" t="e">
        <f>+I$23*Assumptions!#REF!</f>
        <v>#REF!</v>
      </c>
      <c r="J95" s="4" t="e">
        <f>+J$23*Assumptions!#REF!</f>
        <v>#REF!</v>
      </c>
      <c r="K95" s="4" t="e">
        <f>+K$23*Assumptions!#REF!</f>
        <v>#REF!</v>
      </c>
      <c r="L95" s="4" t="e">
        <f>+L$23*Assumptions!#REF!</f>
        <v>#REF!</v>
      </c>
      <c r="M95" s="4" t="e">
        <f>+M$23*Assumptions!#REF!</f>
        <v>#REF!</v>
      </c>
      <c r="N95" s="4" t="e">
        <f>+N$23*Assumptions!#REF!</f>
        <v>#REF!</v>
      </c>
      <c r="O95" s="4" t="e">
        <f>+O$23*Assumptions!#REF!</f>
        <v>#REF!</v>
      </c>
      <c r="P95" s="4" t="e">
        <f>+P$23*Assumptions!#REF!</f>
        <v>#REF!</v>
      </c>
      <c r="Q95" s="4" t="e">
        <f>+Q$23*Assumptions!#REF!</f>
        <v>#REF!</v>
      </c>
      <c r="R95" s="4" t="e">
        <f>+R$23*Assumptions!#REF!</f>
        <v>#REF!</v>
      </c>
      <c r="S95" s="4" t="e">
        <f>+S$23*Assumptions!#REF!</f>
        <v>#REF!</v>
      </c>
      <c r="T95" s="4" t="e">
        <f>+T$23*Assumptions!#REF!</f>
        <v>#REF!</v>
      </c>
      <c r="U95" s="4" t="e">
        <f>+U$23*Assumptions!#REF!</f>
        <v>#REF!</v>
      </c>
      <c r="V95" s="4" t="e">
        <f>+V$23*Assumptions!#REF!</f>
        <v>#REF!</v>
      </c>
      <c r="W95" s="4" t="e">
        <f>+W$23*Assumptions!#REF!</f>
        <v>#REF!</v>
      </c>
      <c r="X95" s="4" t="e">
        <f>+X$23*Assumptions!#REF!</f>
        <v>#REF!</v>
      </c>
      <c r="Y95" s="4" t="e">
        <f>+Y$23*Assumptions!#REF!</f>
        <v>#REF!</v>
      </c>
      <c r="Z95" s="4" t="e">
        <f>+Z$23*Assumptions!#REF!</f>
        <v>#REF!</v>
      </c>
      <c r="AA95" s="4" t="e">
        <f>+AA$23*Assumptions!#REF!</f>
        <v>#REF!</v>
      </c>
      <c r="AB95" s="4" t="e">
        <f>+AB$23*Assumptions!#REF!</f>
        <v>#REF!</v>
      </c>
      <c r="AC95" s="4" t="e">
        <f>+AC$23*Assumptions!#REF!</f>
        <v>#REF!</v>
      </c>
      <c r="AD95" s="4" t="e">
        <f>+AD$23*Assumptions!#REF!</f>
        <v>#REF!</v>
      </c>
      <c r="AE95" s="4" t="e">
        <f>+AE$23*Assumptions!#REF!</f>
        <v>#REF!</v>
      </c>
      <c r="AF95" s="4" t="e">
        <f>+AF$23*Assumptions!#REF!</f>
        <v>#REF!</v>
      </c>
      <c r="AG95" s="4" t="e">
        <f>+AG$23*Assumptions!#REF!</f>
        <v>#REF!</v>
      </c>
      <c r="AH95" s="4" t="e">
        <f>+AH$23*Assumptions!#REF!</f>
        <v>#REF!</v>
      </c>
      <c r="AI95" s="4" t="e">
        <f>+AI$23*Assumptions!#REF!</f>
        <v>#REF!</v>
      </c>
      <c r="AJ95" s="4" t="e">
        <f>+AJ$23*Assumptions!#REF!</f>
        <v>#REF!</v>
      </c>
      <c r="AK95" s="4" t="e">
        <f>+AK$23*Assumptions!#REF!</f>
        <v>#REF!</v>
      </c>
      <c r="AL95" s="4" t="e">
        <f>+AL$23*Assumptions!#REF!</f>
        <v>#REF!</v>
      </c>
      <c r="AM95" s="4"/>
      <c r="AN95" s="4"/>
      <c r="AO95" s="4"/>
      <c r="AP95" s="4"/>
    </row>
    <row r="96" spans="1:42" ht="12.75" customHeight="1" x14ac:dyDescent="0.25">
      <c r="A96" s="1"/>
      <c r="B96" s="1" t="s">
        <v>51</v>
      </c>
      <c r="C96" s="4" t="e">
        <f>+C$62*Assumptions!#REF!</f>
        <v>#REF!</v>
      </c>
      <c r="D96" s="4" t="e">
        <f>+D$62*Assumptions!#REF!</f>
        <v>#REF!</v>
      </c>
      <c r="E96" s="4" t="e">
        <f>+E$62*Assumptions!#REF!</f>
        <v>#REF!</v>
      </c>
      <c r="F96" s="4" t="e">
        <f>+F$62*Assumptions!#REF!</f>
        <v>#REF!</v>
      </c>
      <c r="G96" s="4" t="e">
        <f>+G$62*Assumptions!#REF!</f>
        <v>#REF!</v>
      </c>
      <c r="H96" s="4" t="e">
        <f>+H$62*Assumptions!#REF!</f>
        <v>#REF!</v>
      </c>
      <c r="I96" s="4" t="e">
        <f>+I$62*Assumptions!#REF!</f>
        <v>#REF!</v>
      </c>
      <c r="J96" s="4" t="e">
        <f>+J$62*Assumptions!#REF!</f>
        <v>#REF!</v>
      </c>
      <c r="K96" s="4" t="e">
        <f>+K$62*Assumptions!#REF!</f>
        <v>#REF!</v>
      </c>
      <c r="L96" s="4" t="e">
        <f>+L$62*Assumptions!#REF!</f>
        <v>#REF!</v>
      </c>
      <c r="M96" s="4" t="e">
        <f>+M$62*Assumptions!#REF!</f>
        <v>#REF!</v>
      </c>
      <c r="N96" s="4" t="e">
        <f>+N$62*Assumptions!#REF!</f>
        <v>#REF!</v>
      </c>
      <c r="O96" s="4" t="e">
        <f>+O$62*Assumptions!#REF!</f>
        <v>#REF!</v>
      </c>
      <c r="P96" s="4" t="e">
        <f>+P$62*Assumptions!#REF!</f>
        <v>#REF!</v>
      </c>
      <c r="Q96" s="4" t="e">
        <f>+Q$62*Assumptions!#REF!</f>
        <v>#REF!</v>
      </c>
      <c r="R96" s="4" t="e">
        <f>+R$62*Assumptions!#REF!</f>
        <v>#REF!</v>
      </c>
      <c r="S96" s="4" t="e">
        <f>+S$62*Assumptions!#REF!</f>
        <v>#REF!</v>
      </c>
      <c r="T96" s="4" t="e">
        <f>+T$62*Assumptions!#REF!</f>
        <v>#REF!</v>
      </c>
      <c r="U96" s="4" t="e">
        <f>+U$62*Assumptions!#REF!</f>
        <v>#REF!</v>
      </c>
      <c r="V96" s="4" t="e">
        <f>+V$62*Assumptions!#REF!</f>
        <v>#REF!</v>
      </c>
      <c r="W96" s="4" t="e">
        <f>+W$62*Assumptions!#REF!</f>
        <v>#REF!</v>
      </c>
      <c r="X96" s="4" t="e">
        <f>+X$62*Assumptions!#REF!</f>
        <v>#REF!</v>
      </c>
      <c r="Y96" s="4" t="e">
        <f>+Y$62*Assumptions!#REF!</f>
        <v>#REF!</v>
      </c>
      <c r="Z96" s="4" t="e">
        <f>+Z$62*Assumptions!#REF!</f>
        <v>#REF!</v>
      </c>
      <c r="AA96" s="4" t="e">
        <f>+AA$62*Assumptions!#REF!</f>
        <v>#REF!</v>
      </c>
      <c r="AB96" s="4" t="e">
        <f>+AB$62*Assumptions!#REF!</f>
        <v>#REF!</v>
      </c>
      <c r="AC96" s="4" t="e">
        <f>+AC$62*Assumptions!#REF!</f>
        <v>#REF!</v>
      </c>
      <c r="AD96" s="4" t="e">
        <f>+AD$62*Assumptions!#REF!</f>
        <v>#REF!</v>
      </c>
      <c r="AE96" s="4" t="e">
        <f>+AE$62*Assumptions!#REF!</f>
        <v>#REF!</v>
      </c>
      <c r="AF96" s="4" t="e">
        <f>+AF$62*Assumptions!#REF!</f>
        <v>#REF!</v>
      </c>
      <c r="AG96" s="4" t="e">
        <f>+AG$62*Assumptions!#REF!</f>
        <v>#REF!</v>
      </c>
      <c r="AH96" s="4" t="e">
        <f>+AH$62*Assumptions!#REF!</f>
        <v>#REF!</v>
      </c>
      <c r="AI96" s="4" t="e">
        <f>+AI$62*Assumptions!#REF!</f>
        <v>#REF!</v>
      </c>
      <c r="AJ96" s="4" t="e">
        <f>+AJ$62*Assumptions!#REF!</f>
        <v>#REF!</v>
      </c>
      <c r="AK96" s="4" t="e">
        <f>+AK$62*Assumptions!#REF!</f>
        <v>#REF!</v>
      </c>
      <c r="AL96" s="4" t="e">
        <f>+AL$62*Assumptions!#REF!</f>
        <v>#REF!</v>
      </c>
      <c r="AM96" s="4"/>
      <c r="AN96" s="4"/>
      <c r="AO96" s="4"/>
      <c r="AP96" s="4"/>
    </row>
    <row r="97" spans="1:42" ht="12.75" customHeight="1" x14ac:dyDescent="0.25">
      <c r="A97" s="14" t="s">
        <v>52</v>
      </c>
      <c r="B97" s="1"/>
      <c r="C97" s="19" t="e">
        <f t="shared" ref="C97:AL97" si="22">+SUM(C95:C96)</f>
        <v>#REF!</v>
      </c>
      <c r="D97" s="19" t="e">
        <f t="shared" si="22"/>
        <v>#REF!</v>
      </c>
      <c r="E97" s="19" t="e">
        <f t="shared" si="22"/>
        <v>#REF!</v>
      </c>
      <c r="F97" s="19" t="e">
        <f t="shared" si="22"/>
        <v>#REF!</v>
      </c>
      <c r="G97" s="19" t="e">
        <f t="shared" si="22"/>
        <v>#REF!</v>
      </c>
      <c r="H97" s="19" t="e">
        <f t="shared" si="22"/>
        <v>#REF!</v>
      </c>
      <c r="I97" s="19" t="e">
        <f t="shared" si="22"/>
        <v>#REF!</v>
      </c>
      <c r="J97" s="19" t="e">
        <f t="shared" si="22"/>
        <v>#REF!</v>
      </c>
      <c r="K97" s="19" t="e">
        <f t="shared" si="22"/>
        <v>#REF!</v>
      </c>
      <c r="L97" s="19" t="e">
        <f t="shared" si="22"/>
        <v>#REF!</v>
      </c>
      <c r="M97" s="19" t="e">
        <f t="shared" si="22"/>
        <v>#REF!</v>
      </c>
      <c r="N97" s="19" t="e">
        <f t="shared" si="22"/>
        <v>#REF!</v>
      </c>
      <c r="O97" s="19" t="e">
        <f t="shared" si="22"/>
        <v>#REF!</v>
      </c>
      <c r="P97" s="19" t="e">
        <f t="shared" si="22"/>
        <v>#REF!</v>
      </c>
      <c r="Q97" s="19" t="e">
        <f t="shared" si="22"/>
        <v>#REF!</v>
      </c>
      <c r="R97" s="19" t="e">
        <f t="shared" si="22"/>
        <v>#REF!</v>
      </c>
      <c r="S97" s="19" t="e">
        <f t="shared" si="22"/>
        <v>#REF!</v>
      </c>
      <c r="T97" s="19" t="e">
        <f t="shared" si="22"/>
        <v>#REF!</v>
      </c>
      <c r="U97" s="19" t="e">
        <f t="shared" si="22"/>
        <v>#REF!</v>
      </c>
      <c r="V97" s="19" t="e">
        <f t="shared" si="22"/>
        <v>#REF!</v>
      </c>
      <c r="W97" s="19" t="e">
        <f t="shared" si="22"/>
        <v>#REF!</v>
      </c>
      <c r="X97" s="19" t="e">
        <f t="shared" si="22"/>
        <v>#REF!</v>
      </c>
      <c r="Y97" s="19" t="e">
        <f t="shared" si="22"/>
        <v>#REF!</v>
      </c>
      <c r="Z97" s="19" t="e">
        <f t="shared" si="22"/>
        <v>#REF!</v>
      </c>
      <c r="AA97" s="19" t="e">
        <f t="shared" si="22"/>
        <v>#REF!</v>
      </c>
      <c r="AB97" s="19" t="e">
        <f t="shared" si="22"/>
        <v>#REF!</v>
      </c>
      <c r="AC97" s="19" t="e">
        <f t="shared" si="22"/>
        <v>#REF!</v>
      </c>
      <c r="AD97" s="19" t="e">
        <f t="shared" si="22"/>
        <v>#REF!</v>
      </c>
      <c r="AE97" s="19" t="e">
        <f t="shared" si="22"/>
        <v>#REF!</v>
      </c>
      <c r="AF97" s="19" t="e">
        <f t="shared" si="22"/>
        <v>#REF!</v>
      </c>
      <c r="AG97" s="19" t="e">
        <f t="shared" si="22"/>
        <v>#REF!</v>
      </c>
      <c r="AH97" s="19" t="e">
        <f t="shared" si="22"/>
        <v>#REF!</v>
      </c>
      <c r="AI97" s="19" t="e">
        <f t="shared" si="22"/>
        <v>#REF!</v>
      </c>
      <c r="AJ97" s="19" t="e">
        <f t="shared" si="22"/>
        <v>#REF!</v>
      </c>
      <c r="AK97" s="19" t="e">
        <f t="shared" si="22"/>
        <v>#REF!</v>
      </c>
      <c r="AL97" s="19" t="e">
        <f t="shared" si="22"/>
        <v>#REF!</v>
      </c>
      <c r="AM97" s="19"/>
      <c r="AN97" s="19"/>
      <c r="AO97" s="19"/>
      <c r="AP97" s="19"/>
    </row>
    <row r="98" spans="1:42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s="42" customFormat="1" ht="12.75" customHeight="1" x14ac:dyDescent="0.25">
      <c r="A99" s="41" t="e">
        <f>+Assumptions!#REF!</f>
        <v>#REF!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</row>
    <row r="100" spans="1:42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2.75" customHeight="1" x14ac:dyDescent="0.25">
      <c r="A101" s="1" t="e">
        <f>+Assumptions!#REF!</f>
        <v>#REF!</v>
      </c>
      <c r="B101" s="1"/>
      <c r="C101" s="4" t="e">
        <f>+C$52*Assumptions!#REF!</f>
        <v>#REF!</v>
      </c>
      <c r="D101" s="4" t="e">
        <f>+D$52*Assumptions!#REF!</f>
        <v>#REF!</v>
      </c>
      <c r="E101" s="4" t="e">
        <f>+E$52*Assumptions!#REF!</f>
        <v>#REF!</v>
      </c>
      <c r="F101" s="4" t="e">
        <f>+F$52*Assumptions!#REF!</f>
        <v>#REF!</v>
      </c>
      <c r="G101" s="4" t="e">
        <f>+G$52*Assumptions!#REF!</f>
        <v>#REF!</v>
      </c>
      <c r="H101" s="4" t="e">
        <f>+H$52*Assumptions!#REF!</f>
        <v>#REF!</v>
      </c>
      <c r="I101" s="4" t="e">
        <f>+I$52*Assumptions!#REF!</f>
        <v>#REF!</v>
      </c>
      <c r="J101" s="4" t="e">
        <f>+J$52*Assumptions!#REF!</f>
        <v>#REF!</v>
      </c>
      <c r="K101" s="4" t="e">
        <f>+K$52*Assumptions!#REF!</f>
        <v>#REF!</v>
      </c>
      <c r="L101" s="4" t="e">
        <f>+L$52*Assumptions!#REF!</f>
        <v>#REF!</v>
      </c>
      <c r="M101" s="4" t="e">
        <f>+M$52*Assumptions!#REF!</f>
        <v>#REF!</v>
      </c>
      <c r="N101" s="4" t="e">
        <f>+N$52*Assumptions!#REF!</f>
        <v>#REF!</v>
      </c>
      <c r="O101" s="4" t="e">
        <f>+O$52*Assumptions!#REF!</f>
        <v>#REF!</v>
      </c>
      <c r="P101" s="4" t="e">
        <f>+P$52*Assumptions!#REF!</f>
        <v>#REF!</v>
      </c>
      <c r="Q101" s="4" t="e">
        <f>+Q$52*Assumptions!#REF!</f>
        <v>#REF!</v>
      </c>
      <c r="R101" s="4" t="e">
        <f>+R$52*Assumptions!#REF!</f>
        <v>#REF!</v>
      </c>
      <c r="S101" s="4" t="e">
        <f>+S$52*Assumptions!#REF!</f>
        <v>#REF!</v>
      </c>
      <c r="T101" s="4" t="e">
        <f>+T$52*Assumptions!#REF!</f>
        <v>#REF!</v>
      </c>
      <c r="U101" s="4" t="e">
        <f>+U$52*Assumptions!#REF!</f>
        <v>#REF!</v>
      </c>
      <c r="V101" s="4" t="e">
        <f>+V$52*Assumptions!#REF!</f>
        <v>#REF!</v>
      </c>
      <c r="W101" s="4" t="e">
        <f>+W$52*Assumptions!#REF!</f>
        <v>#REF!</v>
      </c>
      <c r="X101" s="4" t="e">
        <f>+X$52*Assumptions!#REF!</f>
        <v>#REF!</v>
      </c>
      <c r="Y101" s="4" t="e">
        <f>+Y$52*Assumptions!#REF!</f>
        <v>#REF!</v>
      </c>
      <c r="Z101" s="4" t="e">
        <f>+Z$52*Assumptions!#REF!</f>
        <v>#REF!</v>
      </c>
      <c r="AA101" s="4" t="e">
        <f>+AA$52*Assumptions!#REF!</f>
        <v>#REF!</v>
      </c>
      <c r="AB101" s="4" t="e">
        <f>+AB$52*Assumptions!#REF!</f>
        <v>#REF!</v>
      </c>
      <c r="AC101" s="4" t="e">
        <f>+AC$52*Assumptions!#REF!</f>
        <v>#REF!</v>
      </c>
      <c r="AD101" s="4" t="e">
        <f>+AD$52*Assumptions!#REF!</f>
        <v>#REF!</v>
      </c>
      <c r="AE101" s="4" t="e">
        <f>+AE$52*Assumptions!#REF!</f>
        <v>#REF!</v>
      </c>
      <c r="AF101" s="4" t="e">
        <f>+AF$52*Assumptions!#REF!</f>
        <v>#REF!</v>
      </c>
      <c r="AG101" s="4" t="e">
        <f>+AG$52*Assumptions!#REF!</f>
        <v>#REF!</v>
      </c>
      <c r="AH101" s="4" t="e">
        <f>+AH$52*Assumptions!#REF!</f>
        <v>#REF!</v>
      </c>
      <c r="AI101" s="4" t="e">
        <f>+AI$52*Assumptions!#REF!</f>
        <v>#REF!</v>
      </c>
      <c r="AJ101" s="4" t="e">
        <f>+AJ$52*Assumptions!#REF!</f>
        <v>#REF!</v>
      </c>
      <c r="AK101" s="4" t="e">
        <f>+AK$52*Assumptions!#REF!</f>
        <v>#REF!</v>
      </c>
      <c r="AL101" s="4" t="e">
        <f>+AL$52*Assumptions!#REF!</f>
        <v>#REF!</v>
      </c>
      <c r="AM101" s="4"/>
      <c r="AN101" s="4"/>
      <c r="AO101" s="4"/>
      <c r="AP101" s="4"/>
    </row>
    <row r="102" spans="1:42" ht="12.75" customHeight="1" x14ac:dyDescent="0.25">
      <c r="A102" s="1"/>
      <c r="B102" s="1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ht="12.75" customHeight="1" x14ac:dyDescent="0.25">
      <c r="A103" s="32" t="e">
        <f>+Assumptions!#REF!</f>
        <v>#REF!</v>
      </c>
      <c r="B103" s="3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</row>
    <row r="104" spans="1:42" ht="12.75" customHeight="1" x14ac:dyDescent="0.25">
      <c r="A104" s="1">
        <v>1</v>
      </c>
      <c r="B104" s="1" t="e">
        <f>+Assumptions!#REF!</f>
        <v>#REF!</v>
      </c>
      <c r="C104" s="38" t="e">
        <f>+IF(AND(C$5&gt;=Assumptions!#REF!,C$5&lt;=Assumptions!#REF!),Assumptions!#REF!/12,"")</f>
        <v>#REF!</v>
      </c>
      <c r="D104" s="38" t="e">
        <f>+IF(AND(D$5&gt;=Assumptions!#REF!,D$5&lt;=Assumptions!#REF!),Assumptions!#REF!/12,"")</f>
        <v>#REF!</v>
      </c>
      <c r="E104" s="38" t="e">
        <f>+IF(AND(E$5&gt;=Assumptions!#REF!,E$5&lt;=Assumptions!#REF!),Assumptions!#REF!/12,"")</f>
        <v>#REF!</v>
      </c>
      <c r="F104" s="38" t="e">
        <f>+IF(AND(F$5&gt;=Assumptions!#REF!,F$5&lt;=Assumptions!#REF!),Assumptions!#REF!/12,"")</f>
        <v>#REF!</v>
      </c>
      <c r="G104" s="38" t="e">
        <f>+IF(AND(G$5&gt;=Assumptions!#REF!,G$5&lt;=Assumptions!#REF!),Assumptions!#REF!/12,"")</f>
        <v>#REF!</v>
      </c>
      <c r="H104" s="38" t="e">
        <f>+IF(AND(H$5&gt;=Assumptions!#REF!,H$5&lt;=Assumptions!#REF!),Assumptions!#REF!/12,"")</f>
        <v>#REF!</v>
      </c>
      <c r="I104" s="38" t="e">
        <f>+IF(AND(I$5&gt;=Assumptions!#REF!,I$5&lt;=Assumptions!#REF!),Assumptions!#REF!/12,"")</f>
        <v>#REF!</v>
      </c>
      <c r="J104" s="38" t="e">
        <f>+IF(AND(J$5&gt;=Assumptions!#REF!,J$5&lt;=Assumptions!#REF!),Assumptions!#REF!/12,"")</f>
        <v>#REF!</v>
      </c>
      <c r="K104" s="38" t="e">
        <f>+IF(AND(K$5&gt;=Assumptions!#REF!,K$5&lt;=Assumptions!#REF!),Assumptions!#REF!/12,"")</f>
        <v>#REF!</v>
      </c>
      <c r="L104" s="38" t="e">
        <f>+IF(AND(L$5&gt;=Assumptions!#REF!,L$5&lt;=Assumptions!#REF!),Assumptions!#REF!/12,"")</f>
        <v>#REF!</v>
      </c>
      <c r="M104" s="38" t="e">
        <f>+IF(AND(M$5&gt;=Assumptions!#REF!,M$5&lt;=Assumptions!#REF!),Assumptions!#REF!/12,"")</f>
        <v>#REF!</v>
      </c>
      <c r="N104" s="38" t="e">
        <f>+IF(AND(N$5&gt;=Assumptions!#REF!,N$5&lt;=Assumptions!#REF!),Assumptions!#REF!/12,"")</f>
        <v>#REF!</v>
      </c>
      <c r="O104" s="38" t="e">
        <f>+IF(AND(O$5&gt;=Assumptions!#REF!,O$5&lt;=Assumptions!#REF!),Assumptions!#REF!/12,"")</f>
        <v>#REF!</v>
      </c>
      <c r="P104" s="38" t="e">
        <f>+IF(AND(P$5&gt;=Assumptions!#REF!,P$5&lt;=Assumptions!#REF!),Assumptions!#REF!/12,"")</f>
        <v>#REF!</v>
      </c>
      <c r="Q104" s="38" t="e">
        <f>+IF(AND(Q$5&gt;=Assumptions!#REF!,Q$5&lt;=Assumptions!#REF!),Assumptions!#REF!/12,"")</f>
        <v>#REF!</v>
      </c>
      <c r="R104" s="38" t="e">
        <f>+IF(AND(R$5&gt;=Assumptions!#REF!,R$5&lt;=Assumptions!#REF!),Assumptions!#REF!/12,"")</f>
        <v>#REF!</v>
      </c>
      <c r="S104" s="38" t="e">
        <f>+IF(AND(S$5&gt;=Assumptions!#REF!,S$5&lt;=Assumptions!#REF!),Assumptions!#REF!/12,"")</f>
        <v>#REF!</v>
      </c>
      <c r="T104" s="38" t="e">
        <f>+IF(AND(T$5&gt;=Assumptions!#REF!,T$5&lt;=Assumptions!#REF!),Assumptions!#REF!/12,"")</f>
        <v>#REF!</v>
      </c>
      <c r="U104" s="38" t="e">
        <f>+IF(AND(U$5&gt;=Assumptions!#REF!,U$5&lt;=Assumptions!#REF!),Assumptions!#REF!/12,"")</f>
        <v>#REF!</v>
      </c>
      <c r="V104" s="38" t="e">
        <f>+IF(AND(V$5&gt;=Assumptions!#REF!,V$5&lt;=Assumptions!#REF!),Assumptions!#REF!/12,"")</f>
        <v>#REF!</v>
      </c>
      <c r="W104" s="38" t="e">
        <f>+IF(AND(W$5&gt;=Assumptions!#REF!,W$5&lt;=Assumptions!#REF!),Assumptions!#REF!/12,"")</f>
        <v>#REF!</v>
      </c>
      <c r="X104" s="38" t="e">
        <f>+IF(AND(X$5&gt;=Assumptions!#REF!,X$5&lt;=Assumptions!#REF!),Assumptions!#REF!/12,"")</f>
        <v>#REF!</v>
      </c>
      <c r="Y104" s="38" t="e">
        <f>+IF(AND(Y$5&gt;=Assumptions!#REF!,Y$5&lt;=Assumptions!#REF!),Assumptions!#REF!/12,"")</f>
        <v>#REF!</v>
      </c>
      <c r="Z104" s="38" t="e">
        <f>+IF(AND(Z$5&gt;=Assumptions!#REF!,Z$5&lt;=Assumptions!#REF!),Assumptions!#REF!/12,"")</f>
        <v>#REF!</v>
      </c>
      <c r="AA104" s="38" t="e">
        <f>+IF(AND(AA$5&gt;=Assumptions!#REF!,AA$5&lt;=Assumptions!#REF!),Assumptions!#REF!/12,"")</f>
        <v>#REF!</v>
      </c>
      <c r="AB104" s="38" t="e">
        <f>+IF(AND(AB$5&gt;=Assumptions!#REF!,AB$5&lt;=Assumptions!#REF!),Assumptions!#REF!/12,"")</f>
        <v>#REF!</v>
      </c>
      <c r="AC104" s="38" t="e">
        <f>+IF(AND(AC$5&gt;=Assumptions!#REF!,AC$5&lt;=Assumptions!#REF!),Assumptions!#REF!/12,"")</f>
        <v>#REF!</v>
      </c>
      <c r="AD104" s="38" t="e">
        <f>+IF(AND(AD$5&gt;=Assumptions!#REF!,AD$5&lt;=Assumptions!#REF!),Assumptions!#REF!/12,"")</f>
        <v>#REF!</v>
      </c>
      <c r="AE104" s="38" t="e">
        <f>+IF(AND(AE$5&gt;=Assumptions!#REF!,AE$5&lt;=Assumptions!#REF!),Assumptions!#REF!/12,"")</f>
        <v>#REF!</v>
      </c>
      <c r="AF104" s="38" t="e">
        <f>+IF(AND(AF$5&gt;=Assumptions!#REF!,AF$5&lt;=Assumptions!#REF!),Assumptions!#REF!/12,"")</f>
        <v>#REF!</v>
      </c>
      <c r="AG104" s="38" t="e">
        <f>+IF(AND(AG$5&gt;=Assumptions!#REF!,AG$5&lt;=Assumptions!#REF!),Assumptions!#REF!/12,"")</f>
        <v>#REF!</v>
      </c>
      <c r="AH104" s="38" t="e">
        <f>+IF(AND(AH$5&gt;=Assumptions!#REF!,AH$5&lt;=Assumptions!#REF!),Assumptions!#REF!/12,"")</f>
        <v>#REF!</v>
      </c>
      <c r="AI104" s="38" t="e">
        <f>+IF(AND(AI$5&gt;=Assumptions!#REF!,AI$5&lt;=Assumptions!#REF!),Assumptions!#REF!/12,"")</f>
        <v>#REF!</v>
      </c>
      <c r="AJ104" s="38" t="e">
        <f>+IF(AND(AJ$5&gt;=Assumptions!#REF!,AJ$5&lt;=Assumptions!#REF!),Assumptions!#REF!/12,"")</f>
        <v>#REF!</v>
      </c>
      <c r="AK104" s="38" t="e">
        <f>+IF(AND(AK$5&gt;=Assumptions!#REF!,AK$5&lt;=Assumptions!#REF!),Assumptions!#REF!/12,"")</f>
        <v>#REF!</v>
      </c>
      <c r="AL104" s="38" t="e">
        <f>+IF(AND(AL$5&gt;=Assumptions!#REF!,AL$5&lt;=Assumptions!#REF!),Assumptions!#REF!/12,"")</f>
        <v>#REF!</v>
      </c>
      <c r="AM104" s="38"/>
      <c r="AN104" s="38"/>
      <c r="AO104" s="38"/>
      <c r="AP104" s="38"/>
    </row>
    <row r="105" spans="1:42" ht="12.75" customHeight="1" x14ac:dyDescent="0.25">
      <c r="A105" s="1">
        <f>+A104+1</f>
        <v>2</v>
      </c>
      <c r="B105" s="1" t="e">
        <f>+Assumptions!#REF!</f>
        <v>#REF!</v>
      </c>
      <c r="C105" s="38" t="e">
        <f>+IF(AND(C$5&gt;=Assumptions!#REF!,C$5&lt;=Assumptions!#REF!),Assumptions!#REF!/12,"")</f>
        <v>#REF!</v>
      </c>
      <c r="D105" s="38" t="e">
        <f>+IF(AND(D$5&gt;=Assumptions!#REF!,D$5&lt;=Assumptions!#REF!),Assumptions!#REF!/12,"")</f>
        <v>#REF!</v>
      </c>
      <c r="E105" s="38" t="e">
        <f>+IF(AND(E$5&gt;=Assumptions!#REF!,E$5&lt;=Assumptions!#REF!),Assumptions!#REF!/12,"")</f>
        <v>#REF!</v>
      </c>
      <c r="F105" s="38" t="e">
        <f>+IF(AND(F$5&gt;=Assumptions!#REF!,F$5&lt;=Assumptions!#REF!),Assumptions!#REF!/12,"")</f>
        <v>#REF!</v>
      </c>
      <c r="G105" s="38" t="e">
        <f>+IF(AND(G$5&gt;=Assumptions!#REF!,G$5&lt;=Assumptions!#REF!),Assumptions!#REF!/12,"")</f>
        <v>#REF!</v>
      </c>
      <c r="H105" s="38" t="e">
        <f>+IF(AND(H$5&gt;=Assumptions!#REF!,H$5&lt;=Assumptions!#REF!),Assumptions!#REF!/12,"")</f>
        <v>#REF!</v>
      </c>
      <c r="I105" s="38" t="e">
        <f>+IF(AND(I$5&gt;=Assumptions!#REF!,I$5&lt;=Assumptions!#REF!),Assumptions!#REF!/12,"")</f>
        <v>#REF!</v>
      </c>
      <c r="J105" s="38" t="e">
        <f>+IF(AND(J$5&gt;=Assumptions!#REF!,J$5&lt;=Assumptions!#REF!),Assumptions!#REF!/12,"")</f>
        <v>#REF!</v>
      </c>
      <c r="K105" s="38" t="e">
        <f>+IF(AND(K$5&gt;=Assumptions!#REF!,K$5&lt;=Assumptions!#REF!),Assumptions!#REF!/12,"")</f>
        <v>#REF!</v>
      </c>
      <c r="L105" s="38" t="e">
        <f>+IF(AND(L$5&gt;=Assumptions!#REF!,L$5&lt;=Assumptions!#REF!),Assumptions!#REF!/12,"")</f>
        <v>#REF!</v>
      </c>
      <c r="M105" s="38" t="e">
        <f>+IF(AND(M$5&gt;=Assumptions!#REF!,M$5&lt;=Assumptions!#REF!),Assumptions!#REF!/12,"")</f>
        <v>#REF!</v>
      </c>
      <c r="N105" s="38" t="e">
        <f>+IF(AND(N$5&gt;=Assumptions!#REF!,N$5&lt;=Assumptions!#REF!),Assumptions!#REF!/12,"")</f>
        <v>#REF!</v>
      </c>
      <c r="O105" s="38" t="e">
        <f>+IF(AND(O$5&gt;=Assumptions!#REF!,O$5&lt;=Assumptions!#REF!),Assumptions!#REF!/12,"")</f>
        <v>#REF!</v>
      </c>
      <c r="P105" s="38" t="e">
        <f>+IF(AND(P$5&gt;=Assumptions!#REF!,P$5&lt;=Assumptions!#REF!),Assumptions!#REF!/12,"")</f>
        <v>#REF!</v>
      </c>
      <c r="Q105" s="38" t="e">
        <f>+IF(AND(Q$5&gt;=Assumptions!#REF!,Q$5&lt;=Assumptions!#REF!),Assumptions!#REF!/12,"")</f>
        <v>#REF!</v>
      </c>
      <c r="R105" s="38" t="e">
        <f>+IF(AND(R$5&gt;=Assumptions!#REF!,R$5&lt;=Assumptions!#REF!),Assumptions!#REF!/12,"")</f>
        <v>#REF!</v>
      </c>
      <c r="S105" s="38" t="e">
        <f>+IF(AND(S$5&gt;=Assumptions!#REF!,S$5&lt;=Assumptions!#REF!),Assumptions!#REF!/12,"")</f>
        <v>#REF!</v>
      </c>
      <c r="T105" s="38" t="e">
        <f>+IF(AND(T$5&gt;=Assumptions!#REF!,T$5&lt;=Assumptions!#REF!),Assumptions!#REF!/12,"")</f>
        <v>#REF!</v>
      </c>
      <c r="U105" s="38" t="e">
        <f>+IF(AND(U$5&gt;=Assumptions!#REF!,U$5&lt;=Assumptions!#REF!),Assumptions!#REF!/12,"")</f>
        <v>#REF!</v>
      </c>
      <c r="V105" s="38" t="e">
        <f>+IF(AND(V$5&gt;=Assumptions!#REF!,V$5&lt;=Assumptions!#REF!),Assumptions!#REF!/12,"")</f>
        <v>#REF!</v>
      </c>
      <c r="W105" s="38" t="e">
        <f>+IF(AND(W$5&gt;=Assumptions!#REF!,W$5&lt;=Assumptions!#REF!),Assumptions!#REF!/12,"")</f>
        <v>#REF!</v>
      </c>
      <c r="X105" s="38" t="e">
        <f>+IF(AND(X$5&gt;=Assumptions!#REF!,X$5&lt;=Assumptions!#REF!),Assumptions!#REF!/12,"")</f>
        <v>#REF!</v>
      </c>
      <c r="Y105" s="38" t="e">
        <f>+IF(AND(Y$5&gt;=Assumptions!#REF!,Y$5&lt;=Assumptions!#REF!),Assumptions!#REF!/12,"")</f>
        <v>#REF!</v>
      </c>
      <c r="Z105" s="38" t="e">
        <f>+IF(AND(Z$5&gt;=Assumptions!#REF!,Z$5&lt;=Assumptions!#REF!),Assumptions!#REF!/12,"")</f>
        <v>#REF!</v>
      </c>
      <c r="AA105" s="38" t="e">
        <f>+IF(AND(AA$5&gt;=Assumptions!#REF!,AA$5&lt;=Assumptions!#REF!),Assumptions!#REF!/12,"")</f>
        <v>#REF!</v>
      </c>
      <c r="AB105" s="38" t="e">
        <f>+IF(AND(AB$5&gt;=Assumptions!#REF!,AB$5&lt;=Assumptions!#REF!),Assumptions!#REF!/12,"")</f>
        <v>#REF!</v>
      </c>
      <c r="AC105" s="38" t="e">
        <f>+IF(AND(AC$5&gt;=Assumptions!#REF!,AC$5&lt;=Assumptions!#REF!),Assumptions!#REF!/12,"")</f>
        <v>#REF!</v>
      </c>
      <c r="AD105" s="38" t="e">
        <f>+IF(AND(AD$5&gt;=Assumptions!#REF!,AD$5&lt;=Assumptions!#REF!),Assumptions!#REF!/12,"")</f>
        <v>#REF!</v>
      </c>
      <c r="AE105" s="38" t="e">
        <f>+IF(AND(AE$5&gt;=Assumptions!#REF!,AE$5&lt;=Assumptions!#REF!),Assumptions!#REF!/12,"")</f>
        <v>#REF!</v>
      </c>
      <c r="AF105" s="38" t="e">
        <f>+IF(AND(AF$5&gt;=Assumptions!#REF!,AF$5&lt;=Assumptions!#REF!),Assumptions!#REF!/12,"")</f>
        <v>#REF!</v>
      </c>
      <c r="AG105" s="38" t="e">
        <f>+IF(AND(AG$5&gt;=Assumptions!#REF!,AG$5&lt;=Assumptions!#REF!),Assumptions!#REF!/12,"")</f>
        <v>#REF!</v>
      </c>
      <c r="AH105" s="38" t="e">
        <f>+IF(AND(AH$5&gt;=Assumptions!#REF!,AH$5&lt;=Assumptions!#REF!),Assumptions!#REF!/12,"")</f>
        <v>#REF!</v>
      </c>
      <c r="AI105" s="38" t="e">
        <f>+IF(AND(AI$5&gt;=Assumptions!#REF!,AI$5&lt;=Assumptions!#REF!),Assumptions!#REF!/12,"")</f>
        <v>#REF!</v>
      </c>
      <c r="AJ105" s="38" t="e">
        <f>+IF(AND(AJ$5&gt;=Assumptions!#REF!,AJ$5&lt;=Assumptions!#REF!),Assumptions!#REF!/12,"")</f>
        <v>#REF!</v>
      </c>
      <c r="AK105" s="38" t="e">
        <f>+IF(AND(AK$5&gt;=Assumptions!#REF!,AK$5&lt;=Assumptions!#REF!),Assumptions!#REF!/12,"")</f>
        <v>#REF!</v>
      </c>
      <c r="AL105" s="38" t="e">
        <f>+IF(AND(AL$5&gt;=Assumptions!#REF!,AL$5&lt;=Assumptions!#REF!),Assumptions!#REF!/12,"")</f>
        <v>#REF!</v>
      </c>
      <c r="AM105" s="38"/>
      <c r="AN105" s="38"/>
      <c r="AO105" s="38"/>
      <c r="AP105" s="38"/>
    </row>
    <row r="106" spans="1:42" ht="12.75" customHeight="1" x14ac:dyDescent="0.25">
      <c r="A106" s="1">
        <f t="shared" ref="A106:A130" si="23">+A105+1</f>
        <v>3</v>
      </c>
      <c r="B106" s="1" t="e">
        <f>+Assumptions!#REF!</f>
        <v>#REF!</v>
      </c>
      <c r="C106" s="38" t="e">
        <f>+IF(AND(C$5&gt;=Assumptions!#REF!,C$5&lt;=Assumptions!#REF!),Assumptions!#REF!/12,"")</f>
        <v>#REF!</v>
      </c>
      <c r="D106" s="38" t="e">
        <f>+IF(AND(D$5&gt;=Assumptions!#REF!,D$5&lt;=Assumptions!#REF!),Assumptions!#REF!/12,"")</f>
        <v>#REF!</v>
      </c>
      <c r="E106" s="38" t="e">
        <f>+IF(AND(E$5&gt;=Assumptions!#REF!,E$5&lt;=Assumptions!#REF!),Assumptions!#REF!/12,"")</f>
        <v>#REF!</v>
      </c>
      <c r="F106" s="38" t="e">
        <f>+IF(AND(F$5&gt;=Assumptions!#REF!,F$5&lt;=Assumptions!#REF!),Assumptions!#REF!/12,"")</f>
        <v>#REF!</v>
      </c>
      <c r="G106" s="38" t="e">
        <f>+IF(AND(G$5&gt;=Assumptions!#REF!,G$5&lt;=Assumptions!#REF!),Assumptions!#REF!/12,"")</f>
        <v>#REF!</v>
      </c>
      <c r="H106" s="38" t="e">
        <f>+IF(AND(H$5&gt;=Assumptions!#REF!,H$5&lt;=Assumptions!#REF!),Assumptions!#REF!/12,"")</f>
        <v>#REF!</v>
      </c>
      <c r="I106" s="38" t="e">
        <f>+IF(AND(I$5&gt;=Assumptions!#REF!,I$5&lt;=Assumptions!#REF!),Assumptions!#REF!/12,"")</f>
        <v>#REF!</v>
      </c>
      <c r="J106" s="38" t="e">
        <f>+IF(AND(J$5&gt;=Assumptions!#REF!,J$5&lt;=Assumptions!#REF!),Assumptions!#REF!/12,"")</f>
        <v>#REF!</v>
      </c>
      <c r="K106" s="38" t="e">
        <f>+IF(AND(K$5&gt;=Assumptions!#REF!,K$5&lt;=Assumptions!#REF!),Assumptions!#REF!/12,"")</f>
        <v>#REF!</v>
      </c>
      <c r="L106" s="38" t="e">
        <f>+IF(AND(L$5&gt;=Assumptions!#REF!,L$5&lt;=Assumptions!#REF!),Assumptions!#REF!/12,"")</f>
        <v>#REF!</v>
      </c>
      <c r="M106" s="38" t="e">
        <f>+IF(AND(M$5&gt;=Assumptions!#REF!,M$5&lt;=Assumptions!#REF!),Assumptions!#REF!/12,"")</f>
        <v>#REF!</v>
      </c>
      <c r="N106" s="38" t="e">
        <f>+IF(AND(N$5&gt;=Assumptions!#REF!,N$5&lt;=Assumptions!#REF!),Assumptions!#REF!/12,"")</f>
        <v>#REF!</v>
      </c>
      <c r="O106" s="38" t="e">
        <f>+IF(AND(O$5&gt;=Assumptions!#REF!,O$5&lt;=Assumptions!#REF!),Assumptions!#REF!/12,"")</f>
        <v>#REF!</v>
      </c>
      <c r="P106" s="38" t="e">
        <f>+IF(AND(P$5&gt;=Assumptions!#REF!,P$5&lt;=Assumptions!#REF!),Assumptions!#REF!/12,"")</f>
        <v>#REF!</v>
      </c>
      <c r="Q106" s="38" t="e">
        <f>+IF(AND(Q$5&gt;=Assumptions!#REF!,Q$5&lt;=Assumptions!#REF!),Assumptions!#REF!/12,"")</f>
        <v>#REF!</v>
      </c>
      <c r="R106" s="38" t="e">
        <f>+IF(AND(R$5&gt;=Assumptions!#REF!,R$5&lt;=Assumptions!#REF!),Assumptions!#REF!/12,"")</f>
        <v>#REF!</v>
      </c>
      <c r="S106" s="38" t="e">
        <f>+IF(AND(S$5&gt;=Assumptions!#REF!,S$5&lt;=Assumptions!#REF!),Assumptions!#REF!/12,"")</f>
        <v>#REF!</v>
      </c>
      <c r="T106" s="38" t="e">
        <f>+IF(AND(T$5&gt;=Assumptions!#REF!,T$5&lt;=Assumptions!#REF!),Assumptions!#REF!/12,"")</f>
        <v>#REF!</v>
      </c>
      <c r="U106" s="38" t="e">
        <f>+IF(AND(U$5&gt;=Assumptions!#REF!,U$5&lt;=Assumptions!#REF!),Assumptions!#REF!/12,"")</f>
        <v>#REF!</v>
      </c>
      <c r="V106" s="38" t="e">
        <f>+IF(AND(V$5&gt;=Assumptions!#REF!,V$5&lt;=Assumptions!#REF!),Assumptions!#REF!/12,"")</f>
        <v>#REF!</v>
      </c>
      <c r="W106" s="38" t="e">
        <f>+IF(AND(W$5&gt;=Assumptions!#REF!,W$5&lt;=Assumptions!#REF!),Assumptions!#REF!/12,"")</f>
        <v>#REF!</v>
      </c>
      <c r="X106" s="38" t="e">
        <f>+IF(AND(X$5&gt;=Assumptions!#REF!,X$5&lt;=Assumptions!#REF!),Assumptions!#REF!/12,"")</f>
        <v>#REF!</v>
      </c>
      <c r="Y106" s="38" t="e">
        <f>+IF(AND(Y$5&gt;=Assumptions!#REF!,Y$5&lt;=Assumptions!#REF!),Assumptions!#REF!/12,"")</f>
        <v>#REF!</v>
      </c>
      <c r="Z106" s="38" t="e">
        <f>+IF(AND(Z$5&gt;=Assumptions!#REF!,Z$5&lt;=Assumptions!#REF!),Assumptions!#REF!/12,"")</f>
        <v>#REF!</v>
      </c>
      <c r="AA106" s="38" t="e">
        <f>+IF(AND(AA$5&gt;=Assumptions!#REF!,AA$5&lt;=Assumptions!#REF!),Assumptions!#REF!/12,"")</f>
        <v>#REF!</v>
      </c>
      <c r="AB106" s="38" t="e">
        <f>+IF(AND(AB$5&gt;=Assumptions!#REF!,AB$5&lt;=Assumptions!#REF!),Assumptions!#REF!/12,"")</f>
        <v>#REF!</v>
      </c>
      <c r="AC106" s="38" t="e">
        <f>+IF(AND(AC$5&gt;=Assumptions!#REF!,AC$5&lt;=Assumptions!#REF!),Assumptions!#REF!/12,"")</f>
        <v>#REF!</v>
      </c>
      <c r="AD106" s="38" t="e">
        <f>+IF(AND(AD$5&gt;=Assumptions!#REF!,AD$5&lt;=Assumptions!#REF!),Assumptions!#REF!/12,"")</f>
        <v>#REF!</v>
      </c>
      <c r="AE106" s="38" t="e">
        <f>+IF(AND(AE$5&gt;=Assumptions!#REF!,AE$5&lt;=Assumptions!#REF!),Assumptions!#REF!/12,"")</f>
        <v>#REF!</v>
      </c>
      <c r="AF106" s="38" t="e">
        <f>+IF(AND(AF$5&gt;=Assumptions!#REF!,AF$5&lt;=Assumptions!#REF!),Assumptions!#REF!/12,"")</f>
        <v>#REF!</v>
      </c>
      <c r="AG106" s="38" t="e">
        <f>+IF(AND(AG$5&gt;=Assumptions!#REF!,AG$5&lt;=Assumptions!#REF!),Assumptions!#REF!/12,"")</f>
        <v>#REF!</v>
      </c>
      <c r="AH106" s="38" t="e">
        <f>+IF(AND(AH$5&gt;=Assumptions!#REF!,AH$5&lt;=Assumptions!#REF!),Assumptions!#REF!/12,"")</f>
        <v>#REF!</v>
      </c>
      <c r="AI106" s="38" t="e">
        <f>+IF(AND(AI$5&gt;=Assumptions!#REF!,AI$5&lt;=Assumptions!#REF!),Assumptions!#REF!/12,"")</f>
        <v>#REF!</v>
      </c>
      <c r="AJ106" s="38" t="e">
        <f>+IF(AND(AJ$5&gt;=Assumptions!#REF!,AJ$5&lt;=Assumptions!#REF!),Assumptions!#REF!/12,"")</f>
        <v>#REF!</v>
      </c>
      <c r="AK106" s="38" t="e">
        <f>+IF(AND(AK$5&gt;=Assumptions!#REF!,AK$5&lt;=Assumptions!#REF!),Assumptions!#REF!/12,"")</f>
        <v>#REF!</v>
      </c>
      <c r="AL106" s="38" t="e">
        <f>+IF(AND(AL$5&gt;=Assumptions!#REF!,AL$5&lt;=Assumptions!#REF!),Assumptions!#REF!/12,"")</f>
        <v>#REF!</v>
      </c>
      <c r="AM106" s="38"/>
      <c r="AN106" s="38"/>
      <c r="AO106" s="38"/>
      <c r="AP106" s="38"/>
    </row>
    <row r="107" spans="1:42" ht="12.75" customHeight="1" x14ac:dyDescent="0.25">
      <c r="A107" s="1">
        <f t="shared" si="23"/>
        <v>4</v>
      </c>
      <c r="B107" s="1" t="e">
        <f>+Assumptions!#REF!</f>
        <v>#REF!</v>
      </c>
      <c r="C107" s="38" t="e">
        <f>+IF(AND(C$5&gt;=Assumptions!#REF!,C$5&lt;=Assumptions!#REF!),Assumptions!#REF!/12,"")</f>
        <v>#REF!</v>
      </c>
      <c r="D107" s="38" t="e">
        <f>+IF(AND(D$5&gt;=Assumptions!#REF!,D$5&lt;=Assumptions!#REF!),Assumptions!#REF!/12,"")</f>
        <v>#REF!</v>
      </c>
      <c r="E107" s="38" t="e">
        <f>+IF(AND(E$5&gt;=Assumptions!#REF!,E$5&lt;=Assumptions!#REF!),Assumptions!#REF!/12,"")</f>
        <v>#REF!</v>
      </c>
      <c r="F107" s="38" t="e">
        <f>+IF(AND(F$5&gt;=Assumptions!#REF!,F$5&lt;=Assumptions!#REF!),Assumptions!#REF!/12,"")</f>
        <v>#REF!</v>
      </c>
      <c r="G107" s="38" t="e">
        <f>+IF(AND(G$5&gt;=Assumptions!#REF!,G$5&lt;=Assumptions!#REF!),Assumptions!#REF!/12,"")</f>
        <v>#REF!</v>
      </c>
      <c r="H107" s="38" t="e">
        <f>+IF(AND(H$5&gt;=Assumptions!#REF!,H$5&lt;=Assumptions!#REF!),Assumptions!#REF!/12,"")</f>
        <v>#REF!</v>
      </c>
      <c r="I107" s="38" t="e">
        <f>+IF(AND(I$5&gt;=Assumptions!#REF!,I$5&lt;=Assumptions!#REF!),Assumptions!#REF!/12,"")</f>
        <v>#REF!</v>
      </c>
      <c r="J107" s="38" t="e">
        <f>+IF(AND(J$5&gt;=Assumptions!#REF!,J$5&lt;=Assumptions!#REF!),Assumptions!#REF!/12,"")</f>
        <v>#REF!</v>
      </c>
      <c r="K107" s="38" t="e">
        <f>+IF(AND(K$5&gt;=Assumptions!#REF!,K$5&lt;=Assumptions!#REF!),Assumptions!#REF!/12,"")</f>
        <v>#REF!</v>
      </c>
      <c r="L107" s="38" t="e">
        <f>+IF(AND(L$5&gt;=Assumptions!#REF!,L$5&lt;=Assumptions!#REF!),Assumptions!#REF!/12,"")</f>
        <v>#REF!</v>
      </c>
      <c r="M107" s="38" t="e">
        <f>+IF(AND(M$5&gt;=Assumptions!#REF!,M$5&lt;=Assumptions!#REF!),Assumptions!#REF!/12,"")</f>
        <v>#REF!</v>
      </c>
      <c r="N107" s="38" t="e">
        <f>+IF(AND(N$5&gt;=Assumptions!#REF!,N$5&lt;=Assumptions!#REF!),Assumptions!#REF!/12,"")</f>
        <v>#REF!</v>
      </c>
      <c r="O107" s="38" t="e">
        <f>+IF(AND(O$5&gt;=Assumptions!#REF!,O$5&lt;=Assumptions!#REF!),Assumptions!#REF!/12,"")</f>
        <v>#REF!</v>
      </c>
      <c r="P107" s="38" t="e">
        <f>+IF(AND(P$5&gt;=Assumptions!#REF!,P$5&lt;=Assumptions!#REF!),Assumptions!#REF!/12,"")</f>
        <v>#REF!</v>
      </c>
      <c r="Q107" s="38" t="e">
        <f>+IF(AND(Q$5&gt;=Assumptions!#REF!,Q$5&lt;=Assumptions!#REF!),Assumptions!#REF!/12,"")</f>
        <v>#REF!</v>
      </c>
      <c r="R107" s="38" t="e">
        <f>+IF(AND(R$5&gt;=Assumptions!#REF!,R$5&lt;=Assumptions!#REF!),Assumptions!#REF!/12,"")</f>
        <v>#REF!</v>
      </c>
      <c r="S107" s="38" t="e">
        <f>+IF(AND(S$5&gt;=Assumptions!#REF!,S$5&lt;=Assumptions!#REF!),Assumptions!#REF!/12,"")</f>
        <v>#REF!</v>
      </c>
      <c r="T107" s="38" t="e">
        <f>+IF(AND(T$5&gt;=Assumptions!#REF!,T$5&lt;=Assumptions!#REF!),Assumptions!#REF!/12,"")</f>
        <v>#REF!</v>
      </c>
      <c r="U107" s="38" t="e">
        <f>+IF(AND(U$5&gt;=Assumptions!#REF!,U$5&lt;=Assumptions!#REF!),Assumptions!#REF!/12,"")</f>
        <v>#REF!</v>
      </c>
      <c r="V107" s="38" t="e">
        <f>+IF(AND(V$5&gt;=Assumptions!#REF!,V$5&lt;=Assumptions!#REF!),Assumptions!#REF!/12,"")</f>
        <v>#REF!</v>
      </c>
      <c r="W107" s="38" t="e">
        <f>+IF(AND(W$5&gt;=Assumptions!#REF!,W$5&lt;=Assumptions!#REF!),Assumptions!#REF!/12,"")</f>
        <v>#REF!</v>
      </c>
      <c r="X107" s="38" t="e">
        <f>+IF(AND(X$5&gt;=Assumptions!#REF!,X$5&lt;=Assumptions!#REF!),Assumptions!#REF!/12,"")</f>
        <v>#REF!</v>
      </c>
      <c r="Y107" s="38" t="e">
        <f>+IF(AND(Y$5&gt;=Assumptions!#REF!,Y$5&lt;=Assumptions!#REF!),Assumptions!#REF!/12,"")</f>
        <v>#REF!</v>
      </c>
      <c r="Z107" s="38" t="e">
        <f>+IF(AND(Z$5&gt;=Assumptions!#REF!,Z$5&lt;=Assumptions!#REF!),Assumptions!#REF!/12,"")</f>
        <v>#REF!</v>
      </c>
      <c r="AA107" s="38" t="e">
        <f>+IF(AND(AA$5&gt;=Assumptions!#REF!,AA$5&lt;=Assumptions!#REF!),Assumptions!#REF!/12,"")</f>
        <v>#REF!</v>
      </c>
      <c r="AB107" s="38" t="e">
        <f>+IF(AND(AB$5&gt;=Assumptions!#REF!,AB$5&lt;=Assumptions!#REF!),Assumptions!#REF!/12,"")</f>
        <v>#REF!</v>
      </c>
      <c r="AC107" s="38" t="e">
        <f>+IF(AND(AC$5&gt;=Assumptions!#REF!,AC$5&lt;=Assumptions!#REF!),Assumptions!#REF!/12,"")</f>
        <v>#REF!</v>
      </c>
      <c r="AD107" s="38" t="e">
        <f>+IF(AND(AD$5&gt;=Assumptions!#REF!,AD$5&lt;=Assumptions!#REF!),Assumptions!#REF!/12,"")</f>
        <v>#REF!</v>
      </c>
      <c r="AE107" s="38" t="e">
        <f>+IF(AND(AE$5&gt;=Assumptions!#REF!,AE$5&lt;=Assumptions!#REF!),Assumptions!#REF!/12,"")</f>
        <v>#REF!</v>
      </c>
      <c r="AF107" s="38" t="e">
        <f>+IF(AND(AF$5&gt;=Assumptions!#REF!,AF$5&lt;=Assumptions!#REF!),Assumptions!#REF!/12,"")</f>
        <v>#REF!</v>
      </c>
      <c r="AG107" s="38" t="e">
        <f>+IF(AND(AG$5&gt;=Assumptions!#REF!,AG$5&lt;=Assumptions!#REF!),Assumptions!#REF!/12,"")</f>
        <v>#REF!</v>
      </c>
      <c r="AH107" s="38" t="e">
        <f>+IF(AND(AH$5&gt;=Assumptions!#REF!,AH$5&lt;=Assumptions!#REF!),Assumptions!#REF!/12,"")</f>
        <v>#REF!</v>
      </c>
      <c r="AI107" s="38" t="e">
        <f>+IF(AND(AI$5&gt;=Assumptions!#REF!,AI$5&lt;=Assumptions!#REF!),Assumptions!#REF!/12,"")</f>
        <v>#REF!</v>
      </c>
      <c r="AJ107" s="38" t="e">
        <f>+IF(AND(AJ$5&gt;=Assumptions!#REF!,AJ$5&lt;=Assumptions!#REF!),Assumptions!#REF!/12,"")</f>
        <v>#REF!</v>
      </c>
      <c r="AK107" s="38" t="e">
        <f>+IF(AND(AK$5&gt;=Assumptions!#REF!,AK$5&lt;=Assumptions!#REF!),Assumptions!#REF!/12,"")</f>
        <v>#REF!</v>
      </c>
      <c r="AL107" s="38" t="e">
        <f>+IF(AND(AL$5&gt;=Assumptions!#REF!,AL$5&lt;=Assumptions!#REF!),Assumptions!#REF!/12,"")</f>
        <v>#REF!</v>
      </c>
      <c r="AM107" s="38"/>
      <c r="AN107" s="38"/>
      <c r="AO107" s="38"/>
      <c r="AP107" s="38"/>
    </row>
    <row r="108" spans="1:42" ht="12.75" customHeight="1" x14ac:dyDescent="0.25">
      <c r="A108" s="1">
        <f t="shared" si="23"/>
        <v>5</v>
      </c>
      <c r="B108" s="1" t="e">
        <f>+Assumptions!#REF!</f>
        <v>#REF!</v>
      </c>
      <c r="C108" s="38" t="e">
        <f>+IF(AND(C$5&gt;=Assumptions!#REF!,C$5&lt;=Assumptions!#REF!),Assumptions!#REF!/12,"")</f>
        <v>#REF!</v>
      </c>
      <c r="D108" s="38" t="e">
        <f>+IF(AND(D$5&gt;=Assumptions!#REF!,D$5&lt;=Assumptions!#REF!),Assumptions!#REF!/12,"")</f>
        <v>#REF!</v>
      </c>
      <c r="E108" s="38" t="e">
        <f>+IF(AND(E$5&gt;=Assumptions!#REF!,E$5&lt;=Assumptions!#REF!),Assumptions!#REF!/12,"")</f>
        <v>#REF!</v>
      </c>
      <c r="F108" s="38" t="e">
        <f>+IF(AND(F$5&gt;=Assumptions!#REF!,F$5&lt;=Assumptions!#REF!),Assumptions!#REF!/12,"")</f>
        <v>#REF!</v>
      </c>
      <c r="G108" s="38" t="e">
        <f>+IF(AND(G$5&gt;=Assumptions!#REF!,G$5&lt;=Assumptions!#REF!),Assumptions!#REF!/12,"")</f>
        <v>#REF!</v>
      </c>
      <c r="H108" s="38" t="e">
        <f>+IF(AND(H$5&gt;=Assumptions!#REF!,H$5&lt;=Assumptions!#REF!),Assumptions!#REF!/12,"")</f>
        <v>#REF!</v>
      </c>
      <c r="I108" s="38" t="e">
        <f>+IF(AND(I$5&gt;=Assumptions!#REF!,I$5&lt;=Assumptions!#REF!),Assumptions!#REF!/12,"")</f>
        <v>#REF!</v>
      </c>
      <c r="J108" s="38" t="e">
        <f>+IF(AND(J$5&gt;=Assumptions!#REF!,J$5&lt;=Assumptions!#REF!),Assumptions!#REF!/12,"")</f>
        <v>#REF!</v>
      </c>
      <c r="K108" s="38" t="e">
        <f>+IF(AND(K$5&gt;=Assumptions!#REF!,K$5&lt;=Assumptions!#REF!),Assumptions!#REF!/12,"")</f>
        <v>#REF!</v>
      </c>
      <c r="L108" s="38" t="e">
        <f>+IF(AND(L$5&gt;=Assumptions!#REF!,L$5&lt;=Assumptions!#REF!),Assumptions!#REF!/12,"")</f>
        <v>#REF!</v>
      </c>
      <c r="M108" s="38" t="e">
        <f>+IF(AND(M$5&gt;=Assumptions!#REF!,M$5&lt;=Assumptions!#REF!),Assumptions!#REF!/12,"")</f>
        <v>#REF!</v>
      </c>
      <c r="N108" s="38" t="e">
        <f>+IF(AND(N$5&gt;=Assumptions!#REF!,N$5&lt;=Assumptions!#REF!),Assumptions!#REF!/12,"")</f>
        <v>#REF!</v>
      </c>
      <c r="O108" s="38" t="e">
        <f>+IF(AND(O$5&gt;=Assumptions!#REF!,O$5&lt;=Assumptions!#REF!),Assumptions!#REF!/12,"")</f>
        <v>#REF!</v>
      </c>
      <c r="P108" s="38" t="e">
        <f>+IF(AND(P$5&gt;=Assumptions!#REF!,P$5&lt;=Assumptions!#REF!),Assumptions!#REF!/12,"")</f>
        <v>#REF!</v>
      </c>
      <c r="Q108" s="38" t="e">
        <f>+IF(AND(Q$5&gt;=Assumptions!#REF!,Q$5&lt;=Assumptions!#REF!),Assumptions!#REF!/12,"")</f>
        <v>#REF!</v>
      </c>
      <c r="R108" s="38" t="e">
        <f>+IF(AND(R$5&gt;=Assumptions!#REF!,R$5&lt;=Assumptions!#REF!),Assumptions!#REF!/12,"")</f>
        <v>#REF!</v>
      </c>
      <c r="S108" s="38" t="e">
        <f>+IF(AND(S$5&gt;=Assumptions!#REF!,S$5&lt;=Assumptions!#REF!),Assumptions!#REF!/12,"")</f>
        <v>#REF!</v>
      </c>
      <c r="T108" s="38" t="e">
        <f>+IF(AND(T$5&gt;=Assumptions!#REF!,T$5&lt;=Assumptions!#REF!),Assumptions!#REF!/12,"")</f>
        <v>#REF!</v>
      </c>
      <c r="U108" s="38" t="e">
        <f>+IF(AND(U$5&gt;=Assumptions!#REF!,U$5&lt;=Assumptions!#REF!),Assumptions!#REF!/12,"")</f>
        <v>#REF!</v>
      </c>
      <c r="V108" s="38" t="e">
        <f>+IF(AND(V$5&gt;=Assumptions!#REF!,V$5&lt;=Assumptions!#REF!),Assumptions!#REF!/12,"")</f>
        <v>#REF!</v>
      </c>
      <c r="W108" s="38" t="e">
        <f>+IF(AND(W$5&gt;=Assumptions!#REF!,W$5&lt;=Assumptions!#REF!),Assumptions!#REF!/12,"")</f>
        <v>#REF!</v>
      </c>
      <c r="X108" s="38" t="e">
        <f>+IF(AND(X$5&gt;=Assumptions!#REF!,X$5&lt;=Assumptions!#REF!),Assumptions!#REF!/12,"")</f>
        <v>#REF!</v>
      </c>
      <c r="Y108" s="38" t="e">
        <f>+IF(AND(Y$5&gt;=Assumptions!#REF!,Y$5&lt;=Assumptions!#REF!),Assumptions!#REF!/12,"")</f>
        <v>#REF!</v>
      </c>
      <c r="Z108" s="38" t="e">
        <f>+IF(AND(Z$5&gt;=Assumptions!#REF!,Z$5&lt;=Assumptions!#REF!),Assumptions!#REF!/12,"")</f>
        <v>#REF!</v>
      </c>
      <c r="AA108" s="38" t="e">
        <f>+IF(AND(AA$5&gt;=Assumptions!#REF!,AA$5&lt;=Assumptions!#REF!),Assumptions!#REF!/12,"")</f>
        <v>#REF!</v>
      </c>
      <c r="AB108" s="38" t="e">
        <f>+IF(AND(AB$5&gt;=Assumptions!#REF!,AB$5&lt;=Assumptions!#REF!),Assumptions!#REF!/12,"")</f>
        <v>#REF!</v>
      </c>
      <c r="AC108" s="38" t="e">
        <f>+IF(AND(AC$5&gt;=Assumptions!#REF!,AC$5&lt;=Assumptions!#REF!),Assumptions!#REF!/12,"")</f>
        <v>#REF!</v>
      </c>
      <c r="AD108" s="38" t="e">
        <f>+IF(AND(AD$5&gt;=Assumptions!#REF!,AD$5&lt;=Assumptions!#REF!),Assumptions!#REF!/12,"")</f>
        <v>#REF!</v>
      </c>
      <c r="AE108" s="38" t="e">
        <f>+IF(AND(AE$5&gt;=Assumptions!#REF!,AE$5&lt;=Assumptions!#REF!),Assumptions!#REF!/12,"")</f>
        <v>#REF!</v>
      </c>
      <c r="AF108" s="38" t="e">
        <f>+IF(AND(AF$5&gt;=Assumptions!#REF!,AF$5&lt;=Assumptions!#REF!),Assumptions!#REF!/12,"")</f>
        <v>#REF!</v>
      </c>
      <c r="AG108" s="38" t="e">
        <f>+IF(AND(AG$5&gt;=Assumptions!#REF!,AG$5&lt;=Assumptions!#REF!),Assumptions!#REF!/12,"")</f>
        <v>#REF!</v>
      </c>
      <c r="AH108" s="38" t="e">
        <f>+IF(AND(AH$5&gt;=Assumptions!#REF!,AH$5&lt;=Assumptions!#REF!),Assumptions!#REF!/12,"")</f>
        <v>#REF!</v>
      </c>
      <c r="AI108" s="38" t="e">
        <f>+IF(AND(AI$5&gt;=Assumptions!#REF!,AI$5&lt;=Assumptions!#REF!),Assumptions!#REF!/12,"")</f>
        <v>#REF!</v>
      </c>
      <c r="AJ108" s="38" t="e">
        <f>+IF(AND(AJ$5&gt;=Assumptions!#REF!,AJ$5&lt;=Assumptions!#REF!),Assumptions!#REF!/12,"")</f>
        <v>#REF!</v>
      </c>
      <c r="AK108" s="38" t="e">
        <f>+IF(AND(AK$5&gt;=Assumptions!#REF!,AK$5&lt;=Assumptions!#REF!),Assumptions!#REF!/12,"")</f>
        <v>#REF!</v>
      </c>
      <c r="AL108" s="38" t="e">
        <f>+IF(AND(AL$5&gt;=Assumptions!#REF!,AL$5&lt;=Assumptions!#REF!),Assumptions!#REF!/12,"")</f>
        <v>#REF!</v>
      </c>
      <c r="AM108" s="38"/>
      <c r="AN108" s="38"/>
      <c r="AO108" s="38"/>
      <c r="AP108" s="38"/>
    </row>
    <row r="109" spans="1:42" ht="12.75" customHeight="1" x14ac:dyDescent="0.25">
      <c r="A109" s="1">
        <f t="shared" si="23"/>
        <v>6</v>
      </c>
      <c r="B109" s="1" t="e">
        <f>+Assumptions!#REF!</f>
        <v>#REF!</v>
      </c>
      <c r="C109" s="38" t="e">
        <f>+IF(AND(C$5&gt;=Assumptions!#REF!,C$5&lt;=Assumptions!#REF!),Assumptions!#REF!/12,"")</f>
        <v>#REF!</v>
      </c>
      <c r="D109" s="38" t="e">
        <f>+IF(AND(D$5&gt;=Assumptions!#REF!,D$5&lt;=Assumptions!#REF!),Assumptions!#REF!/12,"")</f>
        <v>#REF!</v>
      </c>
      <c r="E109" s="38" t="e">
        <f>+IF(AND(E$5&gt;=Assumptions!#REF!,E$5&lt;=Assumptions!#REF!),Assumptions!#REF!/12,"")</f>
        <v>#REF!</v>
      </c>
      <c r="F109" s="38" t="e">
        <f>+IF(AND(F$5&gt;=Assumptions!#REF!,F$5&lt;=Assumptions!#REF!),Assumptions!#REF!/12,"")</f>
        <v>#REF!</v>
      </c>
      <c r="G109" s="38" t="e">
        <f>+IF(AND(G$5&gt;=Assumptions!#REF!,G$5&lt;=Assumptions!#REF!),Assumptions!#REF!/12,"")</f>
        <v>#REF!</v>
      </c>
      <c r="H109" s="38" t="e">
        <f>+IF(AND(H$5&gt;=Assumptions!#REF!,H$5&lt;=Assumptions!#REF!),Assumptions!#REF!/12,"")</f>
        <v>#REF!</v>
      </c>
      <c r="I109" s="38" t="e">
        <f>+IF(AND(I$5&gt;=Assumptions!#REF!,I$5&lt;=Assumptions!#REF!),Assumptions!#REF!/12,"")</f>
        <v>#REF!</v>
      </c>
      <c r="J109" s="38" t="e">
        <f>+IF(AND(J$5&gt;=Assumptions!#REF!,J$5&lt;=Assumptions!#REF!),Assumptions!#REF!/12,"")</f>
        <v>#REF!</v>
      </c>
      <c r="K109" s="38" t="e">
        <f>+IF(AND(K$5&gt;=Assumptions!#REF!,K$5&lt;=Assumptions!#REF!),Assumptions!#REF!/12,"")</f>
        <v>#REF!</v>
      </c>
      <c r="L109" s="38" t="e">
        <f>+IF(AND(L$5&gt;=Assumptions!#REF!,L$5&lt;=Assumptions!#REF!),Assumptions!#REF!/12,"")</f>
        <v>#REF!</v>
      </c>
      <c r="M109" s="38" t="e">
        <f>+IF(AND(M$5&gt;=Assumptions!#REF!,M$5&lt;=Assumptions!#REF!),Assumptions!#REF!/12,"")</f>
        <v>#REF!</v>
      </c>
      <c r="N109" s="38" t="e">
        <f>+IF(AND(N$5&gt;=Assumptions!#REF!,N$5&lt;=Assumptions!#REF!),Assumptions!#REF!/12,"")</f>
        <v>#REF!</v>
      </c>
      <c r="O109" s="38" t="e">
        <f>+IF(AND(O$5&gt;=Assumptions!#REF!,O$5&lt;=Assumptions!#REF!),Assumptions!#REF!/12,"")</f>
        <v>#REF!</v>
      </c>
      <c r="P109" s="38" t="e">
        <f>+IF(AND(P$5&gt;=Assumptions!#REF!,P$5&lt;=Assumptions!#REF!),Assumptions!#REF!/12,"")</f>
        <v>#REF!</v>
      </c>
      <c r="Q109" s="38" t="e">
        <f>+IF(AND(Q$5&gt;=Assumptions!#REF!,Q$5&lt;=Assumptions!#REF!),Assumptions!#REF!/12,"")</f>
        <v>#REF!</v>
      </c>
      <c r="R109" s="38" t="e">
        <f>+IF(AND(R$5&gt;=Assumptions!#REF!,R$5&lt;=Assumptions!#REF!),Assumptions!#REF!/12,"")</f>
        <v>#REF!</v>
      </c>
      <c r="S109" s="38" t="e">
        <f>+IF(AND(S$5&gt;=Assumptions!#REF!,S$5&lt;=Assumptions!#REF!),Assumptions!#REF!/12,"")</f>
        <v>#REF!</v>
      </c>
      <c r="T109" s="38" t="e">
        <f>+IF(AND(T$5&gt;=Assumptions!#REF!,T$5&lt;=Assumptions!#REF!),Assumptions!#REF!/12,"")</f>
        <v>#REF!</v>
      </c>
      <c r="U109" s="38" t="e">
        <f>+IF(AND(U$5&gt;=Assumptions!#REF!,U$5&lt;=Assumptions!#REF!),Assumptions!#REF!/12,"")</f>
        <v>#REF!</v>
      </c>
      <c r="V109" s="38" t="e">
        <f>+IF(AND(V$5&gt;=Assumptions!#REF!,V$5&lt;=Assumptions!#REF!),Assumptions!#REF!/12,"")</f>
        <v>#REF!</v>
      </c>
      <c r="W109" s="38" t="e">
        <f>+IF(AND(W$5&gt;=Assumptions!#REF!,W$5&lt;=Assumptions!#REF!),Assumptions!#REF!/12,"")</f>
        <v>#REF!</v>
      </c>
      <c r="X109" s="38" t="e">
        <f>+IF(AND(X$5&gt;=Assumptions!#REF!,X$5&lt;=Assumptions!#REF!),Assumptions!#REF!/12,"")</f>
        <v>#REF!</v>
      </c>
      <c r="Y109" s="38" t="e">
        <f>+IF(AND(Y$5&gt;=Assumptions!#REF!,Y$5&lt;=Assumptions!#REF!),Assumptions!#REF!/12,"")</f>
        <v>#REF!</v>
      </c>
      <c r="Z109" s="38" t="e">
        <f>+IF(AND(Z$5&gt;=Assumptions!#REF!,Z$5&lt;=Assumptions!#REF!),Assumptions!#REF!/12,"")</f>
        <v>#REF!</v>
      </c>
      <c r="AA109" s="38" t="e">
        <f>+IF(AND(AA$5&gt;=Assumptions!#REF!,AA$5&lt;=Assumptions!#REF!),Assumptions!#REF!/12,"")</f>
        <v>#REF!</v>
      </c>
      <c r="AB109" s="38" t="e">
        <f>+IF(AND(AB$5&gt;=Assumptions!#REF!,AB$5&lt;=Assumptions!#REF!),Assumptions!#REF!/12,"")</f>
        <v>#REF!</v>
      </c>
      <c r="AC109" s="38" t="e">
        <f>+IF(AND(AC$5&gt;=Assumptions!#REF!,AC$5&lt;=Assumptions!#REF!),Assumptions!#REF!/12,"")</f>
        <v>#REF!</v>
      </c>
      <c r="AD109" s="38" t="e">
        <f>+IF(AND(AD$5&gt;=Assumptions!#REF!,AD$5&lt;=Assumptions!#REF!),Assumptions!#REF!/12,"")</f>
        <v>#REF!</v>
      </c>
      <c r="AE109" s="38" t="e">
        <f>+IF(AND(AE$5&gt;=Assumptions!#REF!,AE$5&lt;=Assumptions!#REF!),Assumptions!#REF!/12,"")</f>
        <v>#REF!</v>
      </c>
      <c r="AF109" s="38" t="e">
        <f>+IF(AND(AF$5&gt;=Assumptions!#REF!,AF$5&lt;=Assumptions!#REF!),Assumptions!#REF!/12,"")</f>
        <v>#REF!</v>
      </c>
      <c r="AG109" s="38" t="e">
        <f>+IF(AND(AG$5&gt;=Assumptions!#REF!,AG$5&lt;=Assumptions!#REF!),Assumptions!#REF!/12,"")</f>
        <v>#REF!</v>
      </c>
      <c r="AH109" s="38" t="e">
        <f>+IF(AND(AH$5&gt;=Assumptions!#REF!,AH$5&lt;=Assumptions!#REF!),Assumptions!#REF!/12,"")</f>
        <v>#REF!</v>
      </c>
      <c r="AI109" s="38" t="e">
        <f>+IF(AND(AI$5&gt;=Assumptions!#REF!,AI$5&lt;=Assumptions!#REF!),Assumptions!#REF!/12,"")</f>
        <v>#REF!</v>
      </c>
      <c r="AJ109" s="38" t="e">
        <f>+IF(AND(AJ$5&gt;=Assumptions!#REF!,AJ$5&lt;=Assumptions!#REF!),Assumptions!#REF!/12,"")</f>
        <v>#REF!</v>
      </c>
      <c r="AK109" s="38" t="e">
        <f>+IF(AND(AK$5&gt;=Assumptions!#REF!,AK$5&lt;=Assumptions!#REF!),Assumptions!#REF!/12,"")</f>
        <v>#REF!</v>
      </c>
      <c r="AL109" s="38" t="e">
        <f>+IF(AND(AL$5&gt;=Assumptions!#REF!,AL$5&lt;=Assumptions!#REF!),Assumptions!#REF!/12,"")</f>
        <v>#REF!</v>
      </c>
      <c r="AM109" s="38"/>
      <c r="AN109" s="38"/>
      <c r="AO109" s="38"/>
      <c r="AP109" s="38"/>
    </row>
    <row r="110" spans="1:42" ht="12.75" customHeight="1" x14ac:dyDescent="0.25">
      <c r="A110" s="1">
        <f t="shared" si="23"/>
        <v>7</v>
      </c>
      <c r="B110" s="1" t="e">
        <f>+Assumptions!#REF!</f>
        <v>#REF!</v>
      </c>
      <c r="C110" s="38" t="e">
        <f>+IF(AND(C$5&gt;=Assumptions!#REF!,C$5&lt;=Assumptions!#REF!),Assumptions!#REF!/12,"")</f>
        <v>#REF!</v>
      </c>
      <c r="D110" s="38" t="e">
        <f>+IF(AND(D$5&gt;=Assumptions!#REF!,D$5&lt;=Assumptions!#REF!),Assumptions!#REF!/12,"")</f>
        <v>#REF!</v>
      </c>
      <c r="E110" s="38" t="e">
        <f>+IF(AND(E$5&gt;=Assumptions!#REF!,E$5&lt;=Assumptions!#REF!),Assumptions!#REF!/12,"")</f>
        <v>#REF!</v>
      </c>
      <c r="F110" s="38" t="e">
        <f>+IF(AND(F$5&gt;=Assumptions!#REF!,F$5&lt;=Assumptions!#REF!),Assumptions!#REF!/12,"")</f>
        <v>#REF!</v>
      </c>
      <c r="G110" s="38" t="e">
        <f>+IF(AND(G$5&gt;=Assumptions!#REF!,G$5&lt;=Assumptions!#REF!),Assumptions!#REF!/12,"")</f>
        <v>#REF!</v>
      </c>
      <c r="H110" s="38" t="e">
        <f>+IF(AND(H$5&gt;=Assumptions!#REF!,H$5&lt;=Assumptions!#REF!),Assumptions!#REF!/12,"")</f>
        <v>#REF!</v>
      </c>
      <c r="I110" s="38" t="e">
        <f>+IF(AND(I$5&gt;=Assumptions!#REF!,I$5&lt;=Assumptions!#REF!),Assumptions!#REF!/12,"")</f>
        <v>#REF!</v>
      </c>
      <c r="J110" s="38" t="e">
        <f>+IF(AND(J$5&gt;=Assumptions!#REF!,J$5&lt;=Assumptions!#REF!),Assumptions!#REF!/12,"")</f>
        <v>#REF!</v>
      </c>
      <c r="K110" s="38" t="e">
        <f>+IF(AND(K$5&gt;=Assumptions!#REF!,K$5&lt;=Assumptions!#REF!),Assumptions!#REF!/12,"")</f>
        <v>#REF!</v>
      </c>
      <c r="L110" s="38" t="e">
        <f>+IF(AND(L$5&gt;=Assumptions!#REF!,L$5&lt;=Assumptions!#REF!),Assumptions!#REF!/12,"")</f>
        <v>#REF!</v>
      </c>
      <c r="M110" s="38" t="e">
        <f>+IF(AND(M$5&gt;=Assumptions!#REF!,M$5&lt;=Assumptions!#REF!),Assumptions!#REF!/12,"")</f>
        <v>#REF!</v>
      </c>
      <c r="N110" s="38" t="e">
        <f>+IF(AND(N$5&gt;=Assumptions!#REF!,N$5&lt;=Assumptions!#REF!),Assumptions!#REF!/12,"")</f>
        <v>#REF!</v>
      </c>
      <c r="O110" s="38" t="e">
        <f>+IF(AND(O$5&gt;=Assumptions!#REF!,O$5&lt;=Assumptions!#REF!),Assumptions!#REF!/12,"")</f>
        <v>#REF!</v>
      </c>
      <c r="P110" s="38" t="e">
        <f>+IF(AND(P$5&gt;=Assumptions!#REF!,P$5&lt;=Assumptions!#REF!),Assumptions!#REF!/12,"")</f>
        <v>#REF!</v>
      </c>
      <c r="Q110" s="38" t="e">
        <f>+IF(AND(Q$5&gt;=Assumptions!#REF!,Q$5&lt;=Assumptions!#REF!),Assumptions!#REF!/12,"")</f>
        <v>#REF!</v>
      </c>
      <c r="R110" s="38" t="e">
        <f>+IF(AND(R$5&gt;=Assumptions!#REF!,R$5&lt;=Assumptions!#REF!),Assumptions!#REF!/12,"")</f>
        <v>#REF!</v>
      </c>
      <c r="S110" s="38" t="e">
        <f>+IF(AND(S$5&gt;=Assumptions!#REF!,S$5&lt;=Assumptions!#REF!),Assumptions!#REF!/12,"")</f>
        <v>#REF!</v>
      </c>
      <c r="T110" s="38" t="e">
        <f>+IF(AND(T$5&gt;=Assumptions!#REF!,T$5&lt;=Assumptions!#REF!),Assumptions!#REF!/12,"")</f>
        <v>#REF!</v>
      </c>
      <c r="U110" s="38" t="e">
        <f>+IF(AND(U$5&gt;=Assumptions!#REF!,U$5&lt;=Assumptions!#REF!),Assumptions!#REF!/12,"")</f>
        <v>#REF!</v>
      </c>
      <c r="V110" s="38" t="e">
        <f>+IF(AND(V$5&gt;=Assumptions!#REF!,V$5&lt;=Assumptions!#REF!),Assumptions!#REF!/12,"")</f>
        <v>#REF!</v>
      </c>
      <c r="W110" s="38" t="e">
        <f>+IF(AND(W$5&gt;=Assumptions!#REF!,W$5&lt;=Assumptions!#REF!),Assumptions!#REF!/12,"")</f>
        <v>#REF!</v>
      </c>
      <c r="X110" s="38" t="e">
        <f>+IF(AND(X$5&gt;=Assumptions!#REF!,X$5&lt;=Assumptions!#REF!),Assumptions!#REF!/12,"")</f>
        <v>#REF!</v>
      </c>
      <c r="Y110" s="38" t="e">
        <f>+IF(AND(Y$5&gt;=Assumptions!#REF!,Y$5&lt;=Assumptions!#REF!),Assumptions!#REF!/12,"")</f>
        <v>#REF!</v>
      </c>
      <c r="Z110" s="38" t="e">
        <f>+IF(AND(Z$5&gt;=Assumptions!#REF!,Z$5&lt;=Assumptions!#REF!),Assumptions!#REF!/12,"")</f>
        <v>#REF!</v>
      </c>
      <c r="AA110" s="38" t="e">
        <f>+IF(AND(AA$5&gt;=Assumptions!#REF!,AA$5&lt;=Assumptions!#REF!),Assumptions!#REF!/12,"")</f>
        <v>#REF!</v>
      </c>
      <c r="AB110" s="38" t="e">
        <f>+IF(AND(AB$5&gt;=Assumptions!#REF!,AB$5&lt;=Assumptions!#REF!),Assumptions!#REF!/12,"")</f>
        <v>#REF!</v>
      </c>
      <c r="AC110" s="38" t="e">
        <f>+IF(AND(AC$5&gt;=Assumptions!#REF!,AC$5&lt;=Assumptions!#REF!),Assumptions!#REF!/12,"")</f>
        <v>#REF!</v>
      </c>
      <c r="AD110" s="38" t="e">
        <f>+IF(AND(AD$5&gt;=Assumptions!#REF!,AD$5&lt;=Assumptions!#REF!),Assumptions!#REF!/12,"")</f>
        <v>#REF!</v>
      </c>
      <c r="AE110" s="38" t="e">
        <f>+IF(AND(AE$5&gt;=Assumptions!#REF!,AE$5&lt;=Assumptions!#REF!),Assumptions!#REF!/12,"")</f>
        <v>#REF!</v>
      </c>
      <c r="AF110" s="38" t="e">
        <f>+IF(AND(AF$5&gt;=Assumptions!#REF!,AF$5&lt;=Assumptions!#REF!),Assumptions!#REF!/12,"")</f>
        <v>#REF!</v>
      </c>
      <c r="AG110" s="38" t="e">
        <f>+IF(AND(AG$5&gt;=Assumptions!#REF!,AG$5&lt;=Assumptions!#REF!),Assumptions!#REF!/12,"")</f>
        <v>#REF!</v>
      </c>
      <c r="AH110" s="38" t="e">
        <f>+IF(AND(AH$5&gt;=Assumptions!#REF!,AH$5&lt;=Assumptions!#REF!),Assumptions!#REF!/12,"")</f>
        <v>#REF!</v>
      </c>
      <c r="AI110" s="38" t="e">
        <f>+IF(AND(AI$5&gt;=Assumptions!#REF!,AI$5&lt;=Assumptions!#REF!),Assumptions!#REF!/12,"")</f>
        <v>#REF!</v>
      </c>
      <c r="AJ110" s="38" t="e">
        <f>+IF(AND(AJ$5&gt;=Assumptions!#REF!,AJ$5&lt;=Assumptions!#REF!),Assumptions!#REF!/12,"")</f>
        <v>#REF!</v>
      </c>
      <c r="AK110" s="38" t="e">
        <f>+IF(AND(AK$5&gt;=Assumptions!#REF!,AK$5&lt;=Assumptions!#REF!),Assumptions!#REF!/12,"")</f>
        <v>#REF!</v>
      </c>
      <c r="AL110" s="38" t="e">
        <f>+IF(AND(AL$5&gt;=Assumptions!#REF!,AL$5&lt;=Assumptions!#REF!),Assumptions!#REF!/12,"")</f>
        <v>#REF!</v>
      </c>
      <c r="AM110" s="38"/>
      <c r="AN110" s="38"/>
      <c r="AO110" s="38"/>
      <c r="AP110" s="38"/>
    </row>
    <row r="111" spans="1:42" ht="12.75" customHeight="1" x14ac:dyDescent="0.25">
      <c r="A111" s="1">
        <f t="shared" si="23"/>
        <v>8</v>
      </c>
      <c r="B111" s="1" t="e">
        <f>+Assumptions!#REF!</f>
        <v>#REF!</v>
      </c>
      <c r="C111" s="38" t="e">
        <f>+IF(AND(C$5&gt;=Assumptions!#REF!,C$5&lt;=Assumptions!#REF!),Assumptions!#REF!/12,"")</f>
        <v>#REF!</v>
      </c>
      <c r="D111" s="38" t="e">
        <f>+IF(AND(D$5&gt;=Assumptions!#REF!,D$5&lt;=Assumptions!#REF!),Assumptions!#REF!/12,"")</f>
        <v>#REF!</v>
      </c>
      <c r="E111" s="38" t="e">
        <f>+IF(AND(E$5&gt;=Assumptions!#REF!,E$5&lt;=Assumptions!#REF!),Assumptions!#REF!/12,"")</f>
        <v>#REF!</v>
      </c>
      <c r="F111" s="38" t="e">
        <f>+IF(AND(F$5&gt;=Assumptions!#REF!,F$5&lt;=Assumptions!#REF!),Assumptions!#REF!/12,"")</f>
        <v>#REF!</v>
      </c>
      <c r="G111" s="38" t="e">
        <f>+IF(AND(G$5&gt;=Assumptions!#REF!,G$5&lt;=Assumptions!#REF!),Assumptions!#REF!/12,"")</f>
        <v>#REF!</v>
      </c>
      <c r="H111" s="38" t="e">
        <f>+IF(AND(H$5&gt;=Assumptions!#REF!,H$5&lt;=Assumptions!#REF!),Assumptions!#REF!/12,"")</f>
        <v>#REF!</v>
      </c>
      <c r="I111" s="38" t="e">
        <f>+IF(AND(I$5&gt;=Assumptions!#REF!,I$5&lt;=Assumptions!#REF!),Assumptions!#REF!/12,"")</f>
        <v>#REF!</v>
      </c>
      <c r="J111" s="38" t="e">
        <f>+IF(AND(J$5&gt;=Assumptions!#REF!,J$5&lt;=Assumptions!#REF!),Assumptions!#REF!/12,"")</f>
        <v>#REF!</v>
      </c>
      <c r="K111" s="38" t="e">
        <f>+IF(AND(K$5&gt;=Assumptions!#REF!,K$5&lt;=Assumptions!#REF!),Assumptions!#REF!/12,"")</f>
        <v>#REF!</v>
      </c>
      <c r="L111" s="38" t="e">
        <f>+IF(AND(L$5&gt;=Assumptions!#REF!,L$5&lt;=Assumptions!#REF!),Assumptions!#REF!/12,"")</f>
        <v>#REF!</v>
      </c>
      <c r="M111" s="38" t="e">
        <f>+IF(AND(M$5&gt;=Assumptions!#REF!,M$5&lt;=Assumptions!#REF!),Assumptions!#REF!/12,"")</f>
        <v>#REF!</v>
      </c>
      <c r="N111" s="38" t="e">
        <f>+IF(AND(N$5&gt;=Assumptions!#REF!,N$5&lt;=Assumptions!#REF!),Assumptions!#REF!/12,"")</f>
        <v>#REF!</v>
      </c>
      <c r="O111" s="38" t="e">
        <f>+IF(AND(O$5&gt;=Assumptions!#REF!,O$5&lt;=Assumptions!#REF!),Assumptions!#REF!/12,"")</f>
        <v>#REF!</v>
      </c>
      <c r="P111" s="38" t="e">
        <f>+IF(AND(P$5&gt;=Assumptions!#REF!,P$5&lt;=Assumptions!#REF!),Assumptions!#REF!/12,"")</f>
        <v>#REF!</v>
      </c>
      <c r="Q111" s="38" t="e">
        <f>+IF(AND(Q$5&gt;=Assumptions!#REF!,Q$5&lt;=Assumptions!#REF!),Assumptions!#REF!/12,"")</f>
        <v>#REF!</v>
      </c>
      <c r="R111" s="38" t="e">
        <f>+IF(AND(R$5&gt;=Assumptions!#REF!,R$5&lt;=Assumptions!#REF!),Assumptions!#REF!/12,"")</f>
        <v>#REF!</v>
      </c>
      <c r="S111" s="38" t="e">
        <f>+IF(AND(S$5&gt;=Assumptions!#REF!,S$5&lt;=Assumptions!#REF!),Assumptions!#REF!/12,"")</f>
        <v>#REF!</v>
      </c>
      <c r="T111" s="38" t="e">
        <f>+IF(AND(T$5&gt;=Assumptions!#REF!,T$5&lt;=Assumptions!#REF!),Assumptions!#REF!/12,"")</f>
        <v>#REF!</v>
      </c>
      <c r="U111" s="38" t="e">
        <f>+IF(AND(U$5&gt;=Assumptions!#REF!,U$5&lt;=Assumptions!#REF!),Assumptions!#REF!/12,"")</f>
        <v>#REF!</v>
      </c>
      <c r="V111" s="38" t="e">
        <f>+IF(AND(V$5&gt;=Assumptions!#REF!,V$5&lt;=Assumptions!#REF!),Assumptions!#REF!/12,"")</f>
        <v>#REF!</v>
      </c>
      <c r="W111" s="38" t="e">
        <f>+IF(AND(W$5&gt;=Assumptions!#REF!,W$5&lt;=Assumptions!#REF!),Assumptions!#REF!/12,"")</f>
        <v>#REF!</v>
      </c>
      <c r="X111" s="38" t="e">
        <f>+IF(AND(X$5&gt;=Assumptions!#REF!,X$5&lt;=Assumptions!#REF!),Assumptions!#REF!/12,"")</f>
        <v>#REF!</v>
      </c>
      <c r="Y111" s="38" t="e">
        <f>+IF(AND(Y$5&gt;=Assumptions!#REF!,Y$5&lt;=Assumptions!#REF!),Assumptions!#REF!/12,"")</f>
        <v>#REF!</v>
      </c>
      <c r="Z111" s="38" t="e">
        <f>+IF(AND(Z$5&gt;=Assumptions!#REF!,Z$5&lt;=Assumptions!#REF!),Assumptions!#REF!/12,"")</f>
        <v>#REF!</v>
      </c>
      <c r="AA111" s="38" t="e">
        <f>+IF(AND(AA$5&gt;=Assumptions!#REF!,AA$5&lt;=Assumptions!#REF!),Assumptions!#REF!/12,"")</f>
        <v>#REF!</v>
      </c>
      <c r="AB111" s="38" t="e">
        <f>+IF(AND(AB$5&gt;=Assumptions!#REF!,AB$5&lt;=Assumptions!#REF!),Assumptions!#REF!/12,"")</f>
        <v>#REF!</v>
      </c>
      <c r="AC111" s="38" t="e">
        <f>+IF(AND(AC$5&gt;=Assumptions!#REF!,AC$5&lt;=Assumptions!#REF!),Assumptions!#REF!/12,"")</f>
        <v>#REF!</v>
      </c>
      <c r="AD111" s="38" t="e">
        <f>+IF(AND(AD$5&gt;=Assumptions!#REF!,AD$5&lt;=Assumptions!#REF!),Assumptions!#REF!/12,"")</f>
        <v>#REF!</v>
      </c>
      <c r="AE111" s="38" t="e">
        <f>+IF(AND(AE$5&gt;=Assumptions!#REF!,AE$5&lt;=Assumptions!#REF!),Assumptions!#REF!/12,"")</f>
        <v>#REF!</v>
      </c>
      <c r="AF111" s="38" t="e">
        <f>+IF(AND(AF$5&gt;=Assumptions!#REF!,AF$5&lt;=Assumptions!#REF!),Assumptions!#REF!/12,"")</f>
        <v>#REF!</v>
      </c>
      <c r="AG111" s="38" t="e">
        <f>+IF(AND(AG$5&gt;=Assumptions!#REF!,AG$5&lt;=Assumptions!#REF!),Assumptions!#REF!/12,"")</f>
        <v>#REF!</v>
      </c>
      <c r="AH111" s="38" t="e">
        <f>+IF(AND(AH$5&gt;=Assumptions!#REF!,AH$5&lt;=Assumptions!#REF!),Assumptions!#REF!/12,"")</f>
        <v>#REF!</v>
      </c>
      <c r="AI111" s="38" t="e">
        <f>+IF(AND(AI$5&gt;=Assumptions!#REF!,AI$5&lt;=Assumptions!#REF!),Assumptions!#REF!/12,"")</f>
        <v>#REF!</v>
      </c>
      <c r="AJ111" s="38" t="e">
        <f>+IF(AND(AJ$5&gt;=Assumptions!#REF!,AJ$5&lt;=Assumptions!#REF!),Assumptions!#REF!/12,"")</f>
        <v>#REF!</v>
      </c>
      <c r="AK111" s="38" t="e">
        <f>+IF(AND(AK$5&gt;=Assumptions!#REF!,AK$5&lt;=Assumptions!#REF!),Assumptions!#REF!/12,"")</f>
        <v>#REF!</v>
      </c>
      <c r="AL111" s="38" t="e">
        <f>+IF(AND(AL$5&gt;=Assumptions!#REF!,AL$5&lt;=Assumptions!#REF!),Assumptions!#REF!/12,"")</f>
        <v>#REF!</v>
      </c>
      <c r="AM111" s="38"/>
      <c r="AN111" s="38"/>
      <c r="AO111" s="38"/>
      <c r="AP111" s="38"/>
    </row>
    <row r="112" spans="1:42" ht="12.75" customHeight="1" x14ac:dyDescent="0.25">
      <c r="A112" s="1">
        <f t="shared" si="23"/>
        <v>9</v>
      </c>
      <c r="B112" s="1" t="e">
        <f>+Assumptions!#REF!</f>
        <v>#REF!</v>
      </c>
      <c r="C112" s="38" t="e">
        <f>+IF(AND(C$5&gt;=Assumptions!#REF!,C$5&lt;=Assumptions!#REF!),Assumptions!#REF!/12,"")</f>
        <v>#REF!</v>
      </c>
      <c r="D112" s="38" t="e">
        <f>+IF(AND(D$5&gt;=Assumptions!#REF!,D$5&lt;=Assumptions!#REF!),Assumptions!#REF!/12,"")</f>
        <v>#REF!</v>
      </c>
      <c r="E112" s="38" t="e">
        <f>+IF(AND(E$5&gt;=Assumptions!#REF!,E$5&lt;=Assumptions!#REF!),Assumptions!#REF!/12,"")</f>
        <v>#REF!</v>
      </c>
      <c r="F112" s="38" t="e">
        <f>+IF(AND(F$5&gt;=Assumptions!#REF!,F$5&lt;=Assumptions!#REF!),Assumptions!#REF!/12,"")</f>
        <v>#REF!</v>
      </c>
      <c r="G112" s="38" t="e">
        <f>+IF(AND(G$5&gt;=Assumptions!#REF!,G$5&lt;=Assumptions!#REF!),Assumptions!#REF!/12,"")</f>
        <v>#REF!</v>
      </c>
      <c r="H112" s="38" t="e">
        <f>+IF(AND(H$5&gt;=Assumptions!#REF!,H$5&lt;=Assumptions!#REF!),Assumptions!#REF!/12,"")</f>
        <v>#REF!</v>
      </c>
      <c r="I112" s="38" t="e">
        <f>+IF(AND(I$5&gt;=Assumptions!#REF!,I$5&lt;=Assumptions!#REF!),Assumptions!#REF!/12,"")</f>
        <v>#REF!</v>
      </c>
      <c r="J112" s="38" t="e">
        <f>+IF(AND(J$5&gt;=Assumptions!#REF!,J$5&lt;=Assumptions!#REF!),Assumptions!#REF!/12,"")</f>
        <v>#REF!</v>
      </c>
      <c r="K112" s="38" t="e">
        <f>+IF(AND(K$5&gt;=Assumptions!#REF!,K$5&lt;=Assumptions!#REF!),Assumptions!#REF!/12,"")</f>
        <v>#REF!</v>
      </c>
      <c r="L112" s="38" t="e">
        <f>+IF(AND(L$5&gt;=Assumptions!#REF!,L$5&lt;=Assumptions!#REF!),Assumptions!#REF!/12,"")</f>
        <v>#REF!</v>
      </c>
      <c r="M112" s="38" t="e">
        <f>+IF(AND(M$5&gt;=Assumptions!#REF!,M$5&lt;=Assumptions!#REF!),Assumptions!#REF!/12,"")</f>
        <v>#REF!</v>
      </c>
      <c r="N112" s="38" t="e">
        <f>+IF(AND(N$5&gt;=Assumptions!#REF!,N$5&lt;=Assumptions!#REF!),Assumptions!#REF!/12,"")</f>
        <v>#REF!</v>
      </c>
      <c r="O112" s="38" t="e">
        <f>+IF(AND(O$5&gt;=Assumptions!#REF!,O$5&lt;=Assumptions!#REF!),Assumptions!#REF!/12,"")</f>
        <v>#REF!</v>
      </c>
      <c r="P112" s="38" t="e">
        <f>+IF(AND(P$5&gt;=Assumptions!#REF!,P$5&lt;=Assumptions!#REF!),Assumptions!#REF!/12,"")</f>
        <v>#REF!</v>
      </c>
      <c r="Q112" s="38" t="e">
        <f>+IF(AND(Q$5&gt;=Assumptions!#REF!,Q$5&lt;=Assumptions!#REF!),Assumptions!#REF!/12,"")</f>
        <v>#REF!</v>
      </c>
      <c r="R112" s="38" t="e">
        <f>+IF(AND(R$5&gt;=Assumptions!#REF!,R$5&lt;=Assumptions!#REF!),Assumptions!#REF!/12,"")</f>
        <v>#REF!</v>
      </c>
      <c r="S112" s="38" t="e">
        <f>+IF(AND(S$5&gt;=Assumptions!#REF!,S$5&lt;=Assumptions!#REF!),Assumptions!#REF!/12,"")</f>
        <v>#REF!</v>
      </c>
      <c r="T112" s="38" t="e">
        <f>+IF(AND(T$5&gt;=Assumptions!#REF!,T$5&lt;=Assumptions!#REF!),Assumptions!#REF!/12,"")</f>
        <v>#REF!</v>
      </c>
      <c r="U112" s="38" t="e">
        <f>+IF(AND(U$5&gt;=Assumptions!#REF!,U$5&lt;=Assumptions!#REF!),Assumptions!#REF!/12,"")</f>
        <v>#REF!</v>
      </c>
      <c r="V112" s="38" t="e">
        <f>+IF(AND(V$5&gt;=Assumptions!#REF!,V$5&lt;=Assumptions!#REF!),Assumptions!#REF!/12,"")</f>
        <v>#REF!</v>
      </c>
      <c r="W112" s="38" t="e">
        <f>+IF(AND(W$5&gt;=Assumptions!#REF!,W$5&lt;=Assumptions!#REF!),Assumptions!#REF!/12,"")</f>
        <v>#REF!</v>
      </c>
      <c r="X112" s="38" t="e">
        <f>+IF(AND(X$5&gt;=Assumptions!#REF!,X$5&lt;=Assumptions!#REF!),Assumptions!#REF!/12,"")</f>
        <v>#REF!</v>
      </c>
      <c r="Y112" s="38" t="e">
        <f>+IF(AND(Y$5&gt;=Assumptions!#REF!,Y$5&lt;=Assumptions!#REF!),Assumptions!#REF!/12,"")</f>
        <v>#REF!</v>
      </c>
      <c r="Z112" s="38" t="e">
        <f>+IF(AND(Z$5&gt;=Assumptions!#REF!,Z$5&lt;=Assumptions!#REF!),Assumptions!#REF!/12,"")</f>
        <v>#REF!</v>
      </c>
      <c r="AA112" s="38" t="e">
        <f>+IF(AND(AA$5&gt;=Assumptions!#REF!,AA$5&lt;=Assumptions!#REF!),Assumptions!#REF!/12,"")</f>
        <v>#REF!</v>
      </c>
      <c r="AB112" s="38" t="e">
        <f>+IF(AND(AB$5&gt;=Assumptions!#REF!,AB$5&lt;=Assumptions!#REF!),Assumptions!#REF!/12,"")</f>
        <v>#REF!</v>
      </c>
      <c r="AC112" s="38" t="e">
        <f>+IF(AND(AC$5&gt;=Assumptions!#REF!,AC$5&lt;=Assumptions!#REF!),Assumptions!#REF!/12,"")</f>
        <v>#REF!</v>
      </c>
      <c r="AD112" s="38" t="e">
        <f>+IF(AND(AD$5&gt;=Assumptions!#REF!,AD$5&lt;=Assumptions!#REF!),Assumptions!#REF!/12,"")</f>
        <v>#REF!</v>
      </c>
      <c r="AE112" s="38" t="e">
        <f>+IF(AND(AE$5&gt;=Assumptions!#REF!,AE$5&lt;=Assumptions!#REF!),Assumptions!#REF!/12,"")</f>
        <v>#REF!</v>
      </c>
      <c r="AF112" s="38" t="e">
        <f>+IF(AND(AF$5&gt;=Assumptions!#REF!,AF$5&lt;=Assumptions!#REF!),Assumptions!#REF!/12,"")</f>
        <v>#REF!</v>
      </c>
      <c r="AG112" s="38" t="e">
        <f>+IF(AND(AG$5&gt;=Assumptions!#REF!,AG$5&lt;=Assumptions!#REF!),Assumptions!#REF!/12,"")</f>
        <v>#REF!</v>
      </c>
      <c r="AH112" s="38" t="e">
        <f>+IF(AND(AH$5&gt;=Assumptions!#REF!,AH$5&lt;=Assumptions!#REF!),Assumptions!#REF!/12,"")</f>
        <v>#REF!</v>
      </c>
      <c r="AI112" s="38" t="e">
        <f>+IF(AND(AI$5&gt;=Assumptions!#REF!,AI$5&lt;=Assumptions!#REF!),Assumptions!#REF!/12,"")</f>
        <v>#REF!</v>
      </c>
      <c r="AJ112" s="38" t="e">
        <f>+IF(AND(AJ$5&gt;=Assumptions!#REF!,AJ$5&lt;=Assumptions!#REF!),Assumptions!#REF!/12,"")</f>
        <v>#REF!</v>
      </c>
      <c r="AK112" s="38" t="e">
        <f>+IF(AND(AK$5&gt;=Assumptions!#REF!,AK$5&lt;=Assumptions!#REF!),Assumptions!#REF!/12,"")</f>
        <v>#REF!</v>
      </c>
      <c r="AL112" s="38" t="e">
        <f>+IF(AND(AL$5&gt;=Assumptions!#REF!,AL$5&lt;=Assumptions!#REF!),Assumptions!#REF!/12,"")</f>
        <v>#REF!</v>
      </c>
      <c r="AM112" s="38"/>
      <c r="AN112" s="38"/>
      <c r="AO112" s="38"/>
      <c r="AP112" s="38"/>
    </row>
    <row r="113" spans="1:42" ht="12.75" customHeight="1" x14ac:dyDescent="0.25">
      <c r="A113" s="1">
        <f t="shared" si="23"/>
        <v>10</v>
      </c>
      <c r="B113" s="1" t="e">
        <f>+Assumptions!#REF!</f>
        <v>#REF!</v>
      </c>
      <c r="C113" s="38" t="e">
        <f>+IF(AND(C$5&gt;=Assumptions!#REF!,C$5&lt;=Assumptions!#REF!),Assumptions!#REF!/12,"")</f>
        <v>#REF!</v>
      </c>
      <c r="D113" s="38" t="e">
        <f>+IF(AND(D$5&gt;=Assumptions!#REF!,D$5&lt;=Assumptions!#REF!),Assumptions!#REF!/12,"")</f>
        <v>#REF!</v>
      </c>
      <c r="E113" s="38" t="e">
        <f>+IF(AND(E$5&gt;=Assumptions!#REF!,E$5&lt;=Assumptions!#REF!),Assumptions!#REF!/12,"")</f>
        <v>#REF!</v>
      </c>
      <c r="F113" s="38" t="e">
        <f>+IF(AND(F$5&gt;=Assumptions!#REF!,F$5&lt;=Assumptions!#REF!),Assumptions!#REF!/12,"")</f>
        <v>#REF!</v>
      </c>
      <c r="G113" s="38" t="e">
        <f>+IF(AND(G$5&gt;=Assumptions!#REF!,G$5&lt;=Assumptions!#REF!),Assumptions!#REF!/12,"")</f>
        <v>#REF!</v>
      </c>
      <c r="H113" s="38" t="e">
        <f>+IF(AND(H$5&gt;=Assumptions!#REF!,H$5&lt;=Assumptions!#REF!),Assumptions!#REF!/12,"")</f>
        <v>#REF!</v>
      </c>
      <c r="I113" s="38" t="e">
        <f>+IF(AND(I$5&gt;=Assumptions!#REF!,I$5&lt;=Assumptions!#REF!),Assumptions!#REF!/12,"")</f>
        <v>#REF!</v>
      </c>
      <c r="J113" s="38" t="e">
        <f>+IF(AND(J$5&gt;=Assumptions!#REF!,J$5&lt;=Assumptions!#REF!),Assumptions!#REF!/12,"")</f>
        <v>#REF!</v>
      </c>
      <c r="K113" s="38" t="e">
        <f>+IF(AND(K$5&gt;=Assumptions!#REF!,K$5&lt;=Assumptions!#REF!),Assumptions!#REF!/12,"")</f>
        <v>#REF!</v>
      </c>
      <c r="L113" s="38" t="e">
        <f>+IF(AND(L$5&gt;=Assumptions!#REF!,L$5&lt;=Assumptions!#REF!),Assumptions!#REF!/12,"")</f>
        <v>#REF!</v>
      </c>
      <c r="M113" s="38" t="e">
        <f>+IF(AND(M$5&gt;=Assumptions!#REF!,M$5&lt;=Assumptions!#REF!),Assumptions!#REF!/12,"")</f>
        <v>#REF!</v>
      </c>
      <c r="N113" s="38" t="e">
        <f>+IF(AND(N$5&gt;=Assumptions!#REF!,N$5&lt;=Assumptions!#REF!),Assumptions!#REF!/12,"")</f>
        <v>#REF!</v>
      </c>
      <c r="O113" s="38" t="e">
        <f>+IF(AND(O$5&gt;=Assumptions!#REF!,O$5&lt;=Assumptions!#REF!),Assumptions!#REF!/12,"")</f>
        <v>#REF!</v>
      </c>
      <c r="P113" s="38" t="e">
        <f>+IF(AND(P$5&gt;=Assumptions!#REF!,P$5&lt;=Assumptions!#REF!),Assumptions!#REF!/12,"")</f>
        <v>#REF!</v>
      </c>
      <c r="Q113" s="38" t="e">
        <f>+IF(AND(Q$5&gt;=Assumptions!#REF!,Q$5&lt;=Assumptions!#REF!),Assumptions!#REF!/12,"")</f>
        <v>#REF!</v>
      </c>
      <c r="R113" s="38" t="e">
        <f>+IF(AND(R$5&gt;=Assumptions!#REF!,R$5&lt;=Assumptions!#REF!),Assumptions!#REF!/12,"")</f>
        <v>#REF!</v>
      </c>
      <c r="S113" s="38" t="e">
        <f>+IF(AND(S$5&gt;=Assumptions!#REF!,S$5&lt;=Assumptions!#REF!),Assumptions!#REF!/12,"")</f>
        <v>#REF!</v>
      </c>
      <c r="T113" s="38" t="e">
        <f>+IF(AND(T$5&gt;=Assumptions!#REF!,T$5&lt;=Assumptions!#REF!),Assumptions!#REF!/12,"")</f>
        <v>#REF!</v>
      </c>
      <c r="U113" s="38" t="e">
        <f>+IF(AND(U$5&gt;=Assumptions!#REF!,U$5&lt;=Assumptions!#REF!),Assumptions!#REF!/12,"")</f>
        <v>#REF!</v>
      </c>
      <c r="V113" s="38" t="e">
        <f>+IF(AND(V$5&gt;=Assumptions!#REF!,V$5&lt;=Assumptions!#REF!),Assumptions!#REF!/12,"")</f>
        <v>#REF!</v>
      </c>
      <c r="W113" s="38" t="e">
        <f>+IF(AND(W$5&gt;=Assumptions!#REF!,W$5&lt;=Assumptions!#REF!),Assumptions!#REF!/12,"")</f>
        <v>#REF!</v>
      </c>
      <c r="X113" s="38" t="e">
        <f>+IF(AND(X$5&gt;=Assumptions!#REF!,X$5&lt;=Assumptions!#REF!),Assumptions!#REF!/12,"")</f>
        <v>#REF!</v>
      </c>
      <c r="Y113" s="38" t="e">
        <f>+IF(AND(Y$5&gt;=Assumptions!#REF!,Y$5&lt;=Assumptions!#REF!),Assumptions!#REF!/12,"")</f>
        <v>#REF!</v>
      </c>
      <c r="Z113" s="38" t="e">
        <f>+IF(AND(Z$5&gt;=Assumptions!#REF!,Z$5&lt;=Assumptions!#REF!),Assumptions!#REF!/12,"")</f>
        <v>#REF!</v>
      </c>
      <c r="AA113" s="38" t="e">
        <f>+IF(AND(AA$5&gt;=Assumptions!#REF!,AA$5&lt;=Assumptions!#REF!),Assumptions!#REF!/12,"")</f>
        <v>#REF!</v>
      </c>
      <c r="AB113" s="38" t="e">
        <f>+IF(AND(AB$5&gt;=Assumptions!#REF!,AB$5&lt;=Assumptions!#REF!),Assumptions!#REF!/12,"")</f>
        <v>#REF!</v>
      </c>
      <c r="AC113" s="38" t="e">
        <f>+IF(AND(AC$5&gt;=Assumptions!#REF!,AC$5&lt;=Assumptions!#REF!),Assumptions!#REF!/12,"")</f>
        <v>#REF!</v>
      </c>
      <c r="AD113" s="38" t="e">
        <f>+IF(AND(AD$5&gt;=Assumptions!#REF!,AD$5&lt;=Assumptions!#REF!),Assumptions!#REF!/12,"")</f>
        <v>#REF!</v>
      </c>
      <c r="AE113" s="38" t="e">
        <f>+IF(AND(AE$5&gt;=Assumptions!#REF!,AE$5&lt;=Assumptions!#REF!),Assumptions!#REF!/12,"")</f>
        <v>#REF!</v>
      </c>
      <c r="AF113" s="38" t="e">
        <f>+IF(AND(AF$5&gt;=Assumptions!#REF!,AF$5&lt;=Assumptions!#REF!),Assumptions!#REF!/12,"")</f>
        <v>#REF!</v>
      </c>
      <c r="AG113" s="38" t="e">
        <f>+IF(AND(AG$5&gt;=Assumptions!#REF!,AG$5&lt;=Assumptions!#REF!),Assumptions!#REF!/12,"")</f>
        <v>#REF!</v>
      </c>
      <c r="AH113" s="38" t="e">
        <f>+IF(AND(AH$5&gt;=Assumptions!#REF!,AH$5&lt;=Assumptions!#REF!),Assumptions!#REF!/12,"")</f>
        <v>#REF!</v>
      </c>
      <c r="AI113" s="38" t="e">
        <f>+IF(AND(AI$5&gt;=Assumptions!#REF!,AI$5&lt;=Assumptions!#REF!),Assumptions!#REF!/12,"")</f>
        <v>#REF!</v>
      </c>
      <c r="AJ113" s="38" t="e">
        <f>+IF(AND(AJ$5&gt;=Assumptions!#REF!,AJ$5&lt;=Assumptions!#REF!),Assumptions!#REF!/12,"")</f>
        <v>#REF!</v>
      </c>
      <c r="AK113" s="38" t="e">
        <f>+IF(AND(AK$5&gt;=Assumptions!#REF!,AK$5&lt;=Assumptions!#REF!),Assumptions!#REF!/12,"")</f>
        <v>#REF!</v>
      </c>
      <c r="AL113" s="38" t="e">
        <f>+IF(AND(AL$5&gt;=Assumptions!#REF!,AL$5&lt;=Assumptions!#REF!),Assumptions!#REF!/12,"")</f>
        <v>#REF!</v>
      </c>
      <c r="AM113" s="38"/>
      <c r="AN113" s="38"/>
      <c r="AO113" s="38"/>
      <c r="AP113" s="38"/>
    </row>
    <row r="114" spans="1:42" ht="12.75" customHeight="1" x14ac:dyDescent="0.25">
      <c r="A114" s="1">
        <f t="shared" si="23"/>
        <v>11</v>
      </c>
      <c r="B114" s="1" t="e">
        <f>+Assumptions!#REF!</f>
        <v>#REF!</v>
      </c>
      <c r="C114" s="38" t="e">
        <f>+IF(AND(C$5&gt;=Assumptions!#REF!,C$5&lt;=Assumptions!#REF!),Assumptions!#REF!/12,"")</f>
        <v>#REF!</v>
      </c>
      <c r="D114" s="38" t="e">
        <f>+IF(AND(D$5&gt;=Assumptions!#REF!,D$5&lt;=Assumptions!#REF!),Assumptions!#REF!/12,"")</f>
        <v>#REF!</v>
      </c>
      <c r="E114" s="38" t="e">
        <f>+IF(AND(E$5&gt;=Assumptions!#REF!,E$5&lt;=Assumptions!#REF!),Assumptions!#REF!/12,"")</f>
        <v>#REF!</v>
      </c>
      <c r="F114" s="38" t="e">
        <f>+IF(AND(F$5&gt;=Assumptions!#REF!,F$5&lt;=Assumptions!#REF!),Assumptions!#REF!/12,"")</f>
        <v>#REF!</v>
      </c>
      <c r="G114" s="38" t="e">
        <f>+IF(AND(G$5&gt;=Assumptions!#REF!,G$5&lt;=Assumptions!#REF!),Assumptions!#REF!/12,"")</f>
        <v>#REF!</v>
      </c>
      <c r="H114" s="38" t="e">
        <f>+IF(AND(H$5&gt;=Assumptions!#REF!,H$5&lt;=Assumptions!#REF!),Assumptions!#REF!/12,"")</f>
        <v>#REF!</v>
      </c>
      <c r="I114" s="38" t="e">
        <f>+IF(AND(I$5&gt;=Assumptions!#REF!,I$5&lt;=Assumptions!#REF!),Assumptions!#REF!/12,"")</f>
        <v>#REF!</v>
      </c>
      <c r="J114" s="38" t="e">
        <f>+IF(AND(J$5&gt;=Assumptions!#REF!,J$5&lt;=Assumptions!#REF!),Assumptions!#REF!/12,"")</f>
        <v>#REF!</v>
      </c>
      <c r="K114" s="38" t="e">
        <f>+IF(AND(K$5&gt;=Assumptions!#REF!,K$5&lt;=Assumptions!#REF!),Assumptions!#REF!/12,"")</f>
        <v>#REF!</v>
      </c>
      <c r="L114" s="38" t="e">
        <f>+IF(AND(L$5&gt;=Assumptions!#REF!,L$5&lt;=Assumptions!#REF!),Assumptions!#REF!/12,"")</f>
        <v>#REF!</v>
      </c>
      <c r="M114" s="38" t="e">
        <f>+IF(AND(M$5&gt;=Assumptions!#REF!,M$5&lt;=Assumptions!#REF!),Assumptions!#REF!/12,"")</f>
        <v>#REF!</v>
      </c>
      <c r="N114" s="38" t="e">
        <f>+IF(AND(N$5&gt;=Assumptions!#REF!,N$5&lt;=Assumptions!#REF!),Assumptions!#REF!/12,"")</f>
        <v>#REF!</v>
      </c>
      <c r="O114" s="38" t="e">
        <f>+IF(AND(O$5&gt;=Assumptions!#REF!,O$5&lt;=Assumptions!#REF!),Assumptions!#REF!/12,"")</f>
        <v>#REF!</v>
      </c>
      <c r="P114" s="38" t="e">
        <f>+IF(AND(P$5&gt;=Assumptions!#REF!,P$5&lt;=Assumptions!#REF!),Assumptions!#REF!/12,"")</f>
        <v>#REF!</v>
      </c>
      <c r="Q114" s="38" t="e">
        <f>+IF(AND(Q$5&gt;=Assumptions!#REF!,Q$5&lt;=Assumptions!#REF!),Assumptions!#REF!/12,"")</f>
        <v>#REF!</v>
      </c>
      <c r="R114" s="38" t="e">
        <f>+IF(AND(R$5&gt;=Assumptions!#REF!,R$5&lt;=Assumptions!#REF!),Assumptions!#REF!/12,"")</f>
        <v>#REF!</v>
      </c>
      <c r="S114" s="38" t="e">
        <f>+IF(AND(S$5&gt;=Assumptions!#REF!,S$5&lt;=Assumptions!#REF!),Assumptions!#REF!/12,"")</f>
        <v>#REF!</v>
      </c>
      <c r="T114" s="38" t="e">
        <f>+IF(AND(T$5&gt;=Assumptions!#REF!,T$5&lt;=Assumptions!#REF!),Assumptions!#REF!/12,"")</f>
        <v>#REF!</v>
      </c>
      <c r="U114" s="38" t="e">
        <f>+IF(AND(U$5&gt;=Assumptions!#REF!,U$5&lt;=Assumptions!#REF!),Assumptions!#REF!/12,"")</f>
        <v>#REF!</v>
      </c>
      <c r="V114" s="38" t="e">
        <f>+IF(AND(V$5&gt;=Assumptions!#REF!,V$5&lt;=Assumptions!#REF!),Assumptions!#REF!/12,"")</f>
        <v>#REF!</v>
      </c>
      <c r="W114" s="38" t="e">
        <f>+IF(AND(W$5&gt;=Assumptions!#REF!,W$5&lt;=Assumptions!#REF!),Assumptions!#REF!/12,"")</f>
        <v>#REF!</v>
      </c>
      <c r="X114" s="38" t="e">
        <f>+IF(AND(X$5&gt;=Assumptions!#REF!,X$5&lt;=Assumptions!#REF!),Assumptions!#REF!/12,"")</f>
        <v>#REF!</v>
      </c>
      <c r="Y114" s="38" t="e">
        <f>+IF(AND(Y$5&gt;=Assumptions!#REF!,Y$5&lt;=Assumptions!#REF!),Assumptions!#REF!/12,"")</f>
        <v>#REF!</v>
      </c>
      <c r="Z114" s="38" t="e">
        <f>+IF(AND(Z$5&gt;=Assumptions!#REF!,Z$5&lt;=Assumptions!#REF!),Assumptions!#REF!/12,"")</f>
        <v>#REF!</v>
      </c>
      <c r="AA114" s="38" t="e">
        <f>+IF(AND(AA$5&gt;=Assumptions!#REF!,AA$5&lt;=Assumptions!#REF!),Assumptions!#REF!/12,"")</f>
        <v>#REF!</v>
      </c>
      <c r="AB114" s="38" t="e">
        <f>+IF(AND(AB$5&gt;=Assumptions!#REF!,AB$5&lt;=Assumptions!#REF!),Assumptions!#REF!/12,"")</f>
        <v>#REF!</v>
      </c>
      <c r="AC114" s="38" t="e">
        <f>+IF(AND(AC$5&gt;=Assumptions!#REF!,AC$5&lt;=Assumptions!#REF!),Assumptions!#REF!/12,"")</f>
        <v>#REF!</v>
      </c>
      <c r="AD114" s="38" t="e">
        <f>+IF(AND(AD$5&gt;=Assumptions!#REF!,AD$5&lt;=Assumptions!#REF!),Assumptions!#REF!/12,"")</f>
        <v>#REF!</v>
      </c>
      <c r="AE114" s="38" t="e">
        <f>+IF(AND(AE$5&gt;=Assumptions!#REF!,AE$5&lt;=Assumptions!#REF!),Assumptions!#REF!/12,"")</f>
        <v>#REF!</v>
      </c>
      <c r="AF114" s="38" t="e">
        <f>+IF(AND(AF$5&gt;=Assumptions!#REF!,AF$5&lt;=Assumptions!#REF!),Assumptions!#REF!/12,"")</f>
        <v>#REF!</v>
      </c>
      <c r="AG114" s="38" t="e">
        <f>+IF(AND(AG$5&gt;=Assumptions!#REF!,AG$5&lt;=Assumptions!#REF!),Assumptions!#REF!/12,"")</f>
        <v>#REF!</v>
      </c>
      <c r="AH114" s="38" t="e">
        <f>+IF(AND(AH$5&gt;=Assumptions!#REF!,AH$5&lt;=Assumptions!#REF!),Assumptions!#REF!/12,"")</f>
        <v>#REF!</v>
      </c>
      <c r="AI114" s="38" t="e">
        <f>+IF(AND(AI$5&gt;=Assumptions!#REF!,AI$5&lt;=Assumptions!#REF!),Assumptions!#REF!/12,"")</f>
        <v>#REF!</v>
      </c>
      <c r="AJ114" s="38" t="e">
        <f>+IF(AND(AJ$5&gt;=Assumptions!#REF!,AJ$5&lt;=Assumptions!#REF!),Assumptions!#REF!/12,"")</f>
        <v>#REF!</v>
      </c>
      <c r="AK114" s="38" t="e">
        <f>+IF(AND(AK$5&gt;=Assumptions!#REF!,AK$5&lt;=Assumptions!#REF!),Assumptions!#REF!/12,"")</f>
        <v>#REF!</v>
      </c>
      <c r="AL114" s="38" t="e">
        <f>+IF(AND(AL$5&gt;=Assumptions!#REF!,AL$5&lt;=Assumptions!#REF!),Assumptions!#REF!/12,"")</f>
        <v>#REF!</v>
      </c>
      <c r="AM114" s="38"/>
      <c r="AN114" s="38"/>
      <c r="AO114" s="38"/>
      <c r="AP114" s="38"/>
    </row>
    <row r="115" spans="1:42" ht="12.75" customHeight="1" x14ac:dyDescent="0.25">
      <c r="A115" s="1">
        <f t="shared" si="23"/>
        <v>12</v>
      </c>
      <c r="B115" s="1" t="e">
        <f>+Assumptions!#REF!</f>
        <v>#REF!</v>
      </c>
      <c r="C115" s="38" t="e">
        <f>+IF(AND(C$5&gt;=Assumptions!#REF!,C$5&lt;=Assumptions!#REF!),Assumptions!#REF!/12,"")</f>
        <v>#REF!</v>
      </c>
      <c r="D115" s="38" t="e">
        <f>+IF(AND(D$5&gt;=Assumptions!#REF!,D$5&lt;=Assumptions!#REF!),Assumptions!#REF!/12,"")</f>
        <v>#REF!</v>
      </c>
      <c r="E115" s="38" t="e">
        <f>+IF(AND(E$5&gt;=Assumptions!#REF!,E$5&lt;=Assumptions!#REF!),Assumptions!#REF!/12,"")</f>
        <v>#REF!</v>
      </c>
      <c r="F115" s="38" t="e">
        <f>+IF(AND(F$5&gt;=Assumptions!#REF!,F$5&lt;=Assumptions!#REF!),Assumptions!#REF!/12,"")</f>
        <v>#REF!</v>
      </c>
      <c r="G115" s="38" t="e">
        <f>+IF(AND(G$5&gt;=Assumptions!#REF!,G$5&lt;=Assumptions!#REF!),Assumptions!#REF!/12,"")</f>
        <v>#REF!</v>
      </c>
      <c r="H115" s="38" t="e">
        <f>+IF(AND(H$5&gt;=Assumptions!#REF!,H$5&lt;=Assumptions!#REF!),Assumptions!#REF!/12,"")</f>
        <v>#REF!</v>
      </c>
      <c r="I115" s="38" t="e">
        <f>+IF(AND(I$5&gt;=Assumptions!#REF!,I$5&lt;=Assumptions!#REF!),Assumptions!#REF!/12,"")</f>
        <v>#REF!</v>
      </c>
      <c r="J115" s="38" t="e">
        <f>+IF(AND(J$5&gt;=Assumptions!#REF!,J$5&lt;=Assumptions!#REF!),Assumptions!#REF!/12,"")</f>
        <v>#REF!</v>
      </c>
      <c r="K115" s="38" t="e">
        <f>+IF(AND(K$5&gt;=Assumptions!#REF!,K$5&lt;=Assumptions!#REF!),Assumptions!#REF!/12,"")</f>
        <v>#REF!</v>
      </c>
      <c r="L115" s="38" t="e">
        <f>+IF(AND(L$5&gt;=Assumptions!#REF!,L$5&lt;=Assumptions!#REF!),Assumptions!#REF!/12,"")</f>
        <v>#REF!</v>
      </c>
      <c r="M115" s="38" t="e">
        <f>+IF(AND(M$5&gt;=Assumptions!#REF!,M$5&lt;=Assumptions!#REF!),Assumptions!#REF!/12,"")</f>
        <v>#REF!</v>
      </c>
      <c r="N115" s="38" t="e">
        <f>+IF(AND(N$5&gt;=Assumptions!#REF!,N$5&lt;=Assumptions!#REF!),Assumptions!#REF!/12,"")</f>
        <v>#REF!</v>
      </c>
      <c r="O115" s="38" t="e">
        <f>+IF(AND(O$5&gt;=Assumptions!#REF!,O$5&lt;=Assumptions!#REF!),Assumptions!#REF!/12,"")</f>
        <v>#REF!</v>
      </c>
      <c r="P115" s="38" t="e">
        <f>+IF(AND(P$5&gt;=Assumptions!#REF!,P$5&lt;=Assumptions!#REF!),Assumptions!#REF!/12,"")</f>
        <v>#REF!</v>
      </c>
      <c r="Q115" s="38" t="e">
        <f>+IF(AND(Q$5&gt;=Assumptions!#REF!,Q$5&lt;=Assumptions!#REF!),Assumptions!#REF!/12,"")</f>
        <v>#REF!</v>
      </c>
      <c r="R115" s="38" t="e">
        <f>+IF(AND(R$5&gt;=Assumptions!#REF!,R$5&lt;=Assumptions!#REF!),Assumptions!#REF!/12,"")</f>
        <v>#REF!</v>
      </c>
      <c r="S115" s="38" t="e">
        <f>+IF(AND(S$5&gt;=Assumptions!#REF!,S$5&lt;=Assumptions!#REF!),Assumptions!#REF!/12,"")</f>
        <v>#REF!</v>
      </c>
      <c r="T115" s="38" t="e">
        <f>+IF(AND(T$5&gt;=Assumptions!#REF!,T$5&lt;=Assumptions!#REF!),Assumptions!#REF!/12,"")</f>
        <v>#REF!</v>
      </c>
      <c r="U115" s="38" t="e">
        <f>+IF(AND(U$5&gt;=Assumptions!#REF!,U$5&lt;=Assumptions!#REF!),Assumptions!#REF!/12,"")</f>
        <v>#REF!</v>
      </c>
      <c r="V115" s="38" t="e">
        <f>+IF(AND(V$5&gt;=Assumptions!#REF!,V$5&lt;=Assumptions!#REF!),Assumptions!#REF!/12,"")</f>
        <v>#REF!</v>
      </c>
      <c r="W115" s="38" t="e">
        <f>+IF(AND(W$5&gt;=Assumptions!#REF!,W$5&lt;=Assumptions!#REF!),Assumptions!#REF!/12,"")</f>
        <v>#REF!</v>
      </c>
      <c r="X115" s="38" t="e">
        <f>+IF(AND(X$5&gt;=Assumptions!#REF!,X$5&lt;=Assumptions!#REF!),Assumptions!#REF!/12,"")</f>
        <v>#REF!</v>
      </c>
      <c r="Y115" s="38" t="e">
        <f>+IF(AND(Y$5&gt;=Assumptions!#REF!,Y$5&lt;=Assumptions!#REF!),Assumptions!#REF!/12,"")</f>
        <v>#REF!</v>
      </c>
      <c r="Z115" s="38" t="e">
        <f>+IF(AND(Z$5&gt;=Assumptions!#REF!,Z$5&lt;=Assumptions!#REF!),Assumptions!#REF!/12,"")</f>
        <v>#REF!</v>
      </c>
      <c r="AA115" s="38" t="e">
        <f>+IF(AND(AA$5&gt;=Assumptions!#REF!,AA$5&lt;=Assumptions!#REF!),Assumptions!#REF!/12,"")</f>
        <v>#REF!</v>
      </c>
      <c r="AB115" s="38" t="e">
        <f>+IF(AND(AB$5&gt;=Assumptions!#REF!,AB$5&lt;=Assumptions!#REF!),Assumptions!#REF!/12,"")</f>
        <v>#REF!</v>
      </c>
      <c r="AC115" s="38" t="e">
        <f>+IF(AND(AC$5&gt;=Assumptions!#REF!,AC$5&lt;=Assumptions!#REF!),Assumptions!#REF!/12,"")</f>
        <v>#REF!</v>
      </c>
      <c r="AD115" s="38" t="e">
        <f>+IF(AND(AD$5&gt;=Assumptions!#REF!,AD$5&lt;=Assumptions!#REF!),Assumptions!#REF!/12,"")</f>
        <v>#REF!</v>
      </c>
      <c r="AE115" s="38" t="e">
        <f>+IF(AND(AE$5&gt;=Assumptions!#REF!,AE$5&lt;=Assumptions!#REF!),Assumptions!#REF!/12,"")</f>
        <v>#REF!</v>
      </c>
      <c r="AF115" s="38" t="e">
        <f>+IF(AND(AF$5&gt;=Assumptions!#REF!,AF$5&lt;=Assumptions!#REF!),Assumptions!#REF!/12,"")</f>
        <v>#REF!</v>
      </c>
      <c r="AG115" s="38" t="e">
        <f>+IF(AND(AG$5&gt;=Assumptions!#REF!,AG$5&lt;=Assumptions!#REF!),Assumptions!#REF!/12,"")</f>
        <v>#REF!</v>
      </c>
      <c r="AH115" s="38" t="e">
        <f>+IF(AND(AH$5&gt;=Assumptions!#REF!,AH$5&lt;=Assumptions!#REF!),Assumptions!#REF!/12,"")</f>
        <v>#REF!</v>
      </c>
      <c r="AI115" s="38" t="e">
        <f>+IF(AND(AI$5&gt;=Assumptions!#REF!,AI$5&lt;=Assumptions!#REF!),Assumptions!#REF!/12,"")</f>
        <v>#REF!</v>
      </c>
      <c r="AJ115" s="38" t="e">
        <f>+IF(AND(AJ$5&gt;=Assumptions!#REF!,AJ$5&lt;=Assumptions!#REF!),Assumptions!#REF!/12,"")</f>
        <v>#REF!</v>
      </c>
      <c r="AK115" s="38" t="e">
        <f>+IF(AND(AK$5&gt;=Assumptions!#REF!,AK$5&lt;=Assumptions!#REF!),Assumptions!#REF!/12,"")</f>
        <v>#REF!</v>
      </c>
      <c r="AL115" s="38" t="e">
        <f>+IF(AND(AL$5&gt;=Assumptions!#REF!,AL$5&lt;=Assumptions!#REF!),Assumptions!#REF!/12,"")</f>
        <v>#REF!</v>
      </c>
      <c r="AM115" s="38"/>
      <c r="AN115" s="38"/>
      <c r="AO115" s="38"/>
      <c r="AP115" s="38"/>
    </row>
    <row r="116" spans="1:42" ht="12.75" customHeight="1" x14ac:dyDescent="0.25">
      <c r="A116" s="1">
        <f t="shared" si="23"/>
        <v>13</v>
      </c>
      <c r="B116" s="1" t="e">
        <f>+Assumptions!#REF!</f>
        <v>#REF!</v>
      </c>
      <c r="C116" s="38" t="e">
        <f>+IF(AND(C$5&gt;=Assumptions!#REF!,C$5&lt;=Assumptions!#REF!),Assumptions!#REF!/12,"")</f>
        <v>#REF!</v>
      </c>
      <c r="D116" s="38" t="e">
        <f>+IF(AND(D$5&gt;=Assumptions!#REF!,D$5&lt;=Assumptions!#REF!),Assumptions!#REF!/12,"")</f>
        <v>#REF!</v>
      </c>
      <c r="E116" s="38" t="e">
        <f>+IF(AND(E$5&gt;=Assumptions!#REF!,E$5&lt;=Assumptions!#REF!),Assumptions!#REF!/12,"")</f>
        <v>#REF!</v>
      </c>
      <c r="F116" s="38" t="e">
        <f>+IF(AND(F$5&gt;=Assumptions!#REF!,F$5&lt;=Assumptions!#REF!),Assumptions!#REF!/12,"")</f>
        <v>#REF!</v>
      </c>
      <c r="G116" s="38" t="e">
        <f>+IF(AND(G$5&gt;=Assumptions!#REF!,G$5&lt;=Assumptions!#REF!),Assumptions!#REF!/12,"")</f>
        <v>#REF!</v>
      </c>
      <c r="H116" s="38" t="e">
        <f>+IF(AND(H$5&gt;=Assumptions!#REF!,H$5&lt;=Assumptions!#REF!),Assumptions!#REF!/12,"")</f>
        <v>#REF!</v>
      </c>
      <c r="I116" s="38" t="e">
        <f>+IF(AND(I$5&gt;=Assumptions!#REF!,I$5&lt;=Assumptions!#REF!),Assumptions!#REF!/12,"")</f>
        <v>#REF!</v>
      </c>
      <c r="J116" s="38" t="e">
        <f>+IF(AND(J$5&gt;=Assumptions!#REF!,J$5&lt;=Assumptions!#REF!),Assumptions!#REF!/12,"")</f>
        <v>#REF!</v>
      </c>
      <c r="K116" s="38" t="e">
        <f>+IF(AND(K$5&gt;=Assumptions!#REF!,K$5&lt;=Assumptions!#REF!),Assumptions!#REF!/12,"")</f>
        <v>#REF!</v>
      </c>
      <c r="L116" s="38" t="e">
        <f>+IF(AND(L$5&gt;=Assumptions!#REF!,L$5&lt;=Assumptions!#REF!),Assumptions!#REF!/12,"")</f>
        <v>#REF!</v>
      </c>
      <c r="M116" s="38" t="e">
        <f>+IF(AND(M$5&gt;=Assumptions!#REF!,M$5&lt;=Assumptions!#REF!),Assumptions!#REF!/12,"")</f>
        <v>#REF!</v>
      </c>
      <c r="N116" s="38" t="e">
        <f>+IF(AND(N$5&gt;=Assumptions!#REF!,N$5&lt;=Assumptions!#REF!),Assumptions!#REF!/12,"")</f>
        <v>#REF!</v>
      </c>
      <c r="O116" s="38" t="e">
        <f>+IF(AND(O$5&gt;=Assumptions!#REF!,O$5&lt;=Assumptions!#REF!),Assumptions!#REF!/12,"")</f>
        <v>#REF!</v>
      </c>
      <c r="P116" s="38" t="e">
        <f>+IF(AND(P$5&gt;=Assumptions!#REF!,P$5&lt;=Assumptions!#REF!),Assumptions!#REF!/12,"")</f>
        <v>#REF!</v>
      </c>
      <c r="Q116" s="38" t="e">
        <f>+IF(AND(Q$5&gt;=Assumptions!#REF!,Q$5&lt;=Assumptions!#REF!),Assumptions!#REF!/12,"")</f>
        <v>#REF!</v>
      </c>
      <c r="R116" s="38" t="e">
        <f>+IF(AND(R$5&gt;=Assumptions!#REF!,R$5&lt;=Assumptions!#REF!),Assumptions!#REF!/12,"")</f>
        <v>#REF!</v>
      </c>
      <c r="S116" s="38" t="e">
        <f>+IF(AND(S$5&gt;=Assumptions!#REF!,S$5&lt;=Assumptions!#REF!),Assumptions!#REF!/12,"")</f>
        <v>#REF!</v>
      </c>
      <c r="T116" s="38" t="e">
        <f>+IF(AND(T$5&gt;=Assumptions!#REF!,T$5&lt;=Assumptions!#REF!),Assumptions!#REF!/12,"")</f>
        <v>#REF!</v>
      </c>
      <c r="U116" s="38" t="e">
        <f>+IF(AND(U$5&gt;=Assumptions!#REF!,U$5&lt;=Assumptions!#REF!),Assumptions!#REF!/12,"")</f>
        <v>#REF!</v>
      </c>
      <c r="V116" s="38" t="e">
        <f>+IF(AND(V$5&gt;=Assumptions!#REF!,V$5&lt;=Assumptions!#REF!),Assumptions!#REF!/12,"")</f>
        <v>#REF!</v>
      </c>
      <c r="W116" s="38" t="e">
        <f>+IF(AND(W$5&gt;=Assumptions!#REF!,W$5&lt;=Assumptions!#REF!),Assumptions!#REF!/12,"")</f>
        <v>#REF!</v>
      </c>
      <c r="X116" s="38" t="e">
        <f>+IF(AND(X$5&gt;=Assumptions!#REF!,X$5&lt;=Assumptions!#REF!),Assumptions!#REF!/12,"")</f>
        <v>#REF!</v>
      </c>
      <c r="Y116" s="38" t="e">
        <f>+IF(AND(Y$5&gt;=Assumptions!#REF!,Y$5&lt;=Assumptions!#REF!),Assumptions!#REF!/12,"")</f>
        <v>#REF!</v>
      </c>
      <c r="Z116" s="38" t="e">
        <f>+IF(AND(Z$5&gt;=Assumptions!#REF!,Z$5&lt;=Assumptions!#REF!),Assumptions!#REF!/12,"")</f>
        <v>#REF!</v>
      </c>
      <c r="AA116" s="38" t="e">
        <f>+IF(AND(AA$5&gt;=Assumptions!#REF!,AA$5&lt;=Assumptions!#REF!),Assumptions!#REF!/12,"")</f>
        <v>#REF!</v>
      </c>
      <c r="AB116" s="38" t="e">
        <f>+IF(AND(AB$5&gt;=Assumptions!#REF!,AB$5&lt;=Assumptions!#REF!),Assumptions!#REF!/12,"")</f>
        <v>#REF!</v>
      </c>
      <c r="AC116" s="38" t="e">
        <f>+IF(AND(AC$5&gt;=Assumptions!#REF!,AC$5&lt;=Assumptions!#REF!),Assumptions!#REF!/12,"")</f>
        <v>#REF!</v>
      </c>
      <c r="AD116" s="38" t="e">
        <f>+IF(AND(AD$5&gt;=Assumptions!#REF!,AD$5&lt;=Assumptions!#REF!),Assumptions!#REF!/12,"")</f>
        <v>#REF!</v>
      </c>
      <c r="AE116" s="38" t="e">
        <f>+IF(AND(AE$5&gt;=Assumptions!#REF!,AE$5&lt;=Assumptions!#REF!),Assumptions!#REF!/12,"")</f>
        <v>#REF!</v>
      </c>
      <c r="AF116" s="38" t="e">
        <f>+IF(AND(AF$5&gt;=Assumptions!#REF!,AF$5&lt;=Assumptions!#REF!),Assumptions!#REF!/12,"")</f>
        <v>#REF!</v>
      </c>
      <c r="AG116" s="38" t="e">
        <f>+IF(AND(AG$5&gt;=Assumptions!#REF!,AG$5&lt;=Assumptions!#REF!),Assumptions!#REF!/12,"")</f>
        <v>#REF!</v>
      </c>
      <c r="AH116" s="38" t="e">
        <f>+IF(AND(AH$5&gt;=Assumptions!#REF!,AH$5&lt;=Assumptions!#REF!),Assumptions!#REF!/12,"")</f>
        <v>#REF!</v>
      </c>
      <c r="AI116" s="38" t="e">
        <f>+IF(AND(AI$5&gt;=Assumptions!#REF!,AI$5&lt;=Assumptions!#REF!),Assumptions!#REF!/12,"")</f>
        <v>#REF!</v>
      </c>
      <c r="AJ116" s="38" t="e">
        <f>+IF(AND(AJ$5&gt;=Assumptions!#REF!,AJ$5&lt;=Assumptions!#REF!),Assumptions!#REF!/12,"")</f>
        <v>#REF!</v>
      </c>
      <c r="AK116" s="38" t="e">
        <f>+IF(AND(AK$5&gt;=Assumptions!#REF!,AK$5&lt;=Assumptions!#REF!),Assumptions!#REF!/12,"")</f>
        <v>#REF!</v>
      </c>
      <c r="AL116" s="38" t="e">
        <f>+IF(AND(AL$5&gt;=Assumptions!#REF!,AL$5&lt;=Assumptions!#REF!),Assumptions!#REF!/12,"")</f>
        <v>#REF!</v>
      </c>
      <c r="AM116" s="38"/>
      <c r="AN116" s="38"/>
      <c r="AO116" s="38"/>
      <c r="AP116" s="38"/>
    </row>
    <row r="117" spans="1:42" ht="12.75" customHeight="1" x14ac:dyDescent="0.25">
      <c r="A117" s="1">
        <f t="shared" si="23"/>
        <v>14</v>
      </c>
      <c r="B117" s="1" t="e">
        <f>+Assumptions!#REF!</f>
        <v>#REF!</v>
      </c>
      <c r="C117" s="38" t="e">
        <f>+IF(AND(C$5&gt;=Assumptions!#REF!,C$5&lt;=Assumptions!#REF!),Assumptions!#REF!/12,"")</f>
        <v>#REF!</v>
      </c>
      <c r="D117" s="38" t="e">
        <f>+IF(AND(D$5&gt;=Assumptions!#REF!,D$5&lt;=Assumptions!#REF!),Assumptions!#REF!/12,"")</f>
        <v>#REF!</v>
      </c>
      <c r="E117" s="38" t="e">
        <f>+IF(AND(E$5&gt;=Assumptions!#REF!,E$5&lt;=Assumptions!#REF!),Assumptions!#REF!/12,"")</f>
        <v>#REF!</v>
      </c>
      <c r="F117" s="38" t="e">
        <f>+IF(AND(F$5&gt;=Assumptions!#REF!,F$5&lt;=Assumptions!#REF!),Assumptions!#REF!/12,"")</f>
        <v>#REF!</v>
      </c>
      <c r="G117" s="38" t="e">
        <f>+IF(AND(G$5&gt;=Assumptions!#REF!,G$5&lt;=Assumptions!#REF!),Assumptions!#REF!/12,"")</f>
        <v>#REF!</v>
      </c>
      <c r="H117" s="38" t="e">
        <f>+IF(AND(H$5&gt;=Assumptions!#REF!,H$5&lt;=Assumptions!#REF!),Assumptions!#REF!/12,"")</f>
        <v>#REF!</v>
      </c>
      <c r="I117" s="38" t="e">
        <f>+IF(AND(I$5&gt;=Assumptions!#REF!,I$5&lt;=Assumptions!#REF!),Assumptions!#REF!/12,"")</f>
        <v>#REF!</v>
      </c>
      <c r="J117" s="38" t="e">
        <f>+IF(AND(J$5&gt;=Assumptions!#REF!,J$5&lt;=Assumptions!#REF!),Assumptions!#REF!/12,"")</f>
        <v>#REF!</v>
      </c>
      <c r="K117" s="38" t="e">
        <f>+IF(AND(K$5&gt;=Assumptions!#REF!,K$5&lt;=Assumptions!#REF!),Assumptions!#REF!/12,"")</f>
        <v>#REF!</v>
      </c>
      <c r="L117" s="38" t="e">
        <f>+IF(AND(L$5&gt;=Assumptions!#REF!,L$5&lt;=Assumptions!#REF!),Assumptions!#REF!/12,"")</f>
        <v>#REF!</v>
      </c>
      <c r="M117" s="38" t="e">
        <f>+IF(AND(M$5&gt;=Assumptions!#REF!,M$5&lt;=Assumptions!#REF!),Assumptions!#REF!/12,"")</f>
        <v>#REF!</v>
      </c>
      <c r="N117" s="38" t="e">
        <f>+IF(AND(N$5&gt;=Assumptions!#REF!,N$5&lt;=Assumptions!#REF!),Assumptions!#REF!/12,"")</f>
        <v>#REF!</v>
      </c>
      <c r="O117" s="38" t="e">
        <f>+IF(AND(O$5&gt;=Assumptions!#REF!,O$5&lt;=Assumptions!#REF!),Assumptions!#REF!/12,"")</f>
        <v>#REF!</v>
      </c>
      <c r="P117" s="38" t="e">
        <f>+IF(AND(P$5&gt;=Assumptions!#REF!,P$5&lt;=Assumptions!#REF!),Assumptions!#REF!/12,"")</f>
        <v>#REF!</v>
      </c>
      <c r="Q117" s="38" t="e">
        <f>+IF(AND(Q$5&gt;=Assumptions!#REF!,Q$5&lt;=Assumptions!#REF!),Assumptions!#REF!/12,"")</f>
        <v>#REF!</v>
      </c>
      <c r="R117" s="38" t="e">
        <f>+IF(AND(R$5&gt;=Assumptions!#REF!,R$5&lt;=Assumptions!#REF!),Assumptions!#REF!/12,"")</f>
        <v>#REF!</v>
      </c>
      <c r="S117" s="38" t="e">
        <f>+IF(AND(S$5&gt;=Assumptions!#REF!,S$5&lt;=Assumptions!#REF!),Assumptions!#REF!/12,"")</f>
        <v>#REF!</v>
      </c>
      <c r="T117" s="38" t="e">
        <f>+IF(AND(T$5&gt;=Assumptions!#REF!,T$5&lt;=Assumptions!#REF!),Assumptions!#REF!/12,"")</f>
        <v>#REF!</v>
      </c>
      <c r="U117" s="38" t="e">
        <f>+IF(AND(U$5&gt;=Assumptions!#REF!,U$5&lt;=Assumptions!#REF!),Assumptions!#REF!/12,"")</f>
        <v>#REF!</v>
      </c>
      <c r="V117" s="38" t="e">
        <f>+IF(AND(V$5&gt;=Assumptions!#REF!,V$5&lt;=Assumptions!#REF!),Assumptions!#REF!/12,"")</f>
        <v>#REF!</v>
      </c>
      <c r="W117" s="38" t="e">
        <f>+IF(AND(W$5&gt;=Assumptions!#REF!,W$5&lt;=Assumptions!#REF!),Assumptions!#REF!/12,"")</f>
        <v>#REF!</v>
      </c>
      <c r="X117" s="38" t="e">
        <f>+IF(AND(X$5&gt;=Assumptions!#REF!,X$5&lt;=Assumptions!#REF!),Assumptions!#REF!/12,"")</f>
        <v>#REF!</v>
      </c>
      <c r="Y117" s="38" t="e">
        <f>+IF(AND(Y$5&gt;=Assumptions!#REF!,Y$5&lt;=Assumptions!#REF!),Assumptions!#REF!/12,"")</f>
        <v>#REF!</v>
      </c>
      <c r="Z117" s="38" t="e">
        <f>+IF(AND(Z$5&gt;=Assumptions!#REF!,Z$5&lt;=Assumptions!#REF!),Assumptions!#REF!/12,"")</f>
        <v>#REF!</v>
      </c>
      <c r="AA117" s="38" t="e">
        <f>+IF(AND(AA$5&gt;=Assumptions!#REF!,AA$5&lt;=Assumptions!#REF!),Assumptions!#REF!/12,"")</f>
        <v>#REF!</v>
      </c>
      <c r="AB117" s="38" t="e">
        <f>+IF(AND(AB$5&gt;=Assumptions!#REF!,AB$5&lt;=Assumptions!#REF!),Assumptions!#REF!/12,"")</f>
        <v>#REF!</v>
      </c>
      <c r="AC117" s="38" t="e">
        <f>+IF(AND(AC$5&gt;=Assumptions!#REF!,AC$5&lt;=Assumptions!#REF!),Assumptions!#REF!/12,"")</f>
        <v>#REF!</v>
      </c>
      <c r="AD117" s="38" t="e">
        <f>+IF(AND(AD$5&gt;=Assumptions!#REF!,AD$5&lt;=Assumptions!#REF!),Assumptions!#REF!/12,"")</f>
        <v>#REF!</v>
      </c>
      <c r="AE117" s="38" t="e">
        <f>+IF(AND(AE$5&gt;=Assumptions!#REF!,AE$5&lt;=Assumptions!#REF!),Assumptions!#REF!/12,"")</f>
        <v>#REF!</v>
      </c>
      <c r="AF117" s="38" t="e">
        <f>+IF(AND(AF$5&gt;=Assumptions!#REF!,AF$5&lt;=Assumptions!#REF!),Assumptions!#REF!/12,"")</f>
        <v>#REF!</v>
      </c>
      <c r="AG117" s="38" t="e">
        <f>+IF(AND(AG$5&gt;=Assumptions!#REF!,AG$5&lt;=Assumptions!#REF!),Assumptions!#REF!/12,"")</f>
        <v>#REF!</v>
      </c>
      <c r="AH117" s="38" t="e">
        <f>+IF(AND(AH$5&gt;=Assumptions!#REF!,AH$5&lt;=Assumptions!#REF!),Assumptions!#REF!/12,"")</f>
        <v>#REF!</v>
      </c>
      <c r="AI117" s="38" t="e">
        <f>+IF(AND(AI$5&gt;=Assumptions!#REF!,AI$5&lt;=Assumptions!#REF!),Assumptions!#REF!/12,"")</f>
        <v>#REF!</v>
      </c>
      <c r="AJ117" s="38" t="e">
        <f>+IF(AND(AJ$5&gt;=Assumptions!#REF!,AJ$5&lt;=Assumptions!#REF!),Assumptions!#REF!/12,"")</f>
        <v>#REF!</v>
      </c>
      <c r="AK117" s="38" t="e">
        <f>+IF(AND(AK$5&gt;=Assumptions!#REF!,AK$5&lt;=Assumptions!#REF!),Assumptions!#REF!/12,"")</f>
        <v>#REF!</v>
      </c>
      <c r="AL117" s="38" t="e">
        <f>+IF(AND(AL$5&gt;=Assumptions!#REF!,AL$5&lt;=Assumptions!#REF!),Assumptions!#REF!/12,"")</f>
        <v>#REF!</v>
      </c>
      <c r="AM117" s="38"/>
      <c r="AN117" s="38"/>
      <c r="AO117" s="38"/>
      <c r="AP117" s="38"/>
    </row>
    <row r="118" spans="1:42" ht="12.75" customHeight="1" x14ac:dyDescent="0.25">
      <c r="A118" s="1">
        <f t="shared" si="23"/>
        <v>15</v>
      </c>
      <c r="B118" s="1" t="e">
        <f>+Assumptions!#REF!</f>
        <v>#REF!</v>
      </c>
      <c r="C118" s="38" t="e">
        <f>+IF(AND(C$5&gt;=Assumptions!#REF!,C$5&lt;=Assumptions!#REF!),Assumptions!#REF!/12,"")</f>
        <v>#REF!</v>
      </c>
      <c r="D118" s="38" t="e">
        <f>+IF(AND(D$5&gt;=Assumptions!#REF!,D$5&lt;=Assumptions!#REF!),Assumptions!#REF!/12,"")</f>
        <v>#REF!</v>
      </c>
      <c r="E118" s="38" t="e">
        <f>+IF(AND(E$5&gt;=Assumptions!#REF!,E$5&lt;=Assumptions!#REF!),Assumptions!#REF!/12,"")</f>
        <v>#REF!</v>
      </c>
      <c r="F118" s="38" t="e">
        <f>+IF(AND(F$5&gt;=Assumptions!#REF!,F$5&lt;=Assumptions!#REF!),Assumptions!#REF!/12,"")</f>
        <v>#REF!</v>
      </c>
      <c r="G118" s="38" t="e">
        <f>+IF(AND(G$5&gt;=Assumptions!#REF!,G$5&lt;=Assumptions!#REF!),Assumptions!#REF!/12,"")</f>
        <v>#REF!</v>
      </c>
      <c r="H118" s="38" t="e">
        <f>+IF(AND(H$5&gt;=Assumptions!#REF!,H$5&lt;=Assumptions!#REF!),Assumptions!#REF!/12,"")</f>
        <v>#REF!</v>
      </c>
      <c r="I118" s="38" t="e">
        <f>+IF(AND(I$5&gt;=Assumptions!#REF!,I$5&lt;=Assumptions!#REF!),Assumptions!#REF!/12,"")</f>
        <v>#REF!</v>
      </c>
      <c r="J118" s="38" t="e">
        <f>+IF(AND(J$5&gt;=Assumptions!#REF!,J$5&lt;=Assumptions!#REF!),Assumptions!#REF!/12,"")</f>
        <v>#REF!</v>
      </c>
      <c r="K118" s="38" t="e">
        <f>+IF(AND(K$5&gt;=Assumptions!#REF!,K$5&lt;=Assumptions!#REF!),Assumptions!#REF!/12,"")</f>
        <v>#REF!</v>
      </c>
      <c r="L118" s="38" t="e">
        <f>+IF(AND(L$5&gt;=Assumptions!#REF!,L$5&lt;=Assumptions!#REF!),Assumptions!#REF!/12,"")</f>
        <v>#REF!</v>
      </c>
      <c r="M118" s="38" t="e">
        <f>+IF(AND(M$5&gt;=Assumptions!#REF!,M$5&lt;=Assumptions!#REF!),Assumptions!#REF!/12,"")</f>
        <v>#REF!</v>
      </c>
      <c r="N118" s="38" t="e">
        <f>+IF(AND(N$5&gt;=Assumptions!#REF!,N$5&lt;=Assumptions!#REF!),Assumptions!#REF!/12,"")</f>
        <v>#REF!</v>
      </c>
      <c r="O118" s="38" t="e">
        <f>+IF(AND(O$5&gt;=Assumptions!#REF!,O$5&lt;=Assumptions!#REF!),Assumptions!#REF!/12,"")</f>
        <v>#REF!</v>
      </c>
      <c r="P118" s="38" t="e">
        <f>+IF(AND(P$5&gt;=Assumptions!#REF!,P$5&lt;=Assumptions!#REF!),Assumptions!#REF!/12,"")</f>
        <v>#REF!</v>
      </c>
      <c r="Q118" s="38" t="e">
        <f>+IF(AND(Q$5&gt;=Assumptions!#REF!,Q$5&lt;=Assumptions!#REF!),Assumptions!#REF!/12,"")</f>
        <v>#REF!</v>
      </c>
      <c r="R118" s="38" t="e">
        <f>+IF(AND(R$5&gt;=Assumptions!#REF!,R$5&lt;=Assumptions!#REF!),Assumptions!#REF!/12,"")</f>
        <v>#REF!</v>
      </c>
      <c r="S118" s="38" t="e">
        <f>+IF(AND(S$5&gt;=Assumptions!#REF!,S$5&lt;=Assumptions!#REF!),Assumptions!#REF!/12,"")</f>
        <v>#REF!</v>
      </c>
      <c r="T118" s="38" t="e">
        <f>+IF(AND(T$5&gt;=Assumptions!#REF!,T$5&lt;=Assumptions!#REF!),Assumptions!#REF!/12,"")</f>
        <v>#REF!</v>
      </c>
      <c r="U118" s="38" t="e">
        <f>+IF(AND(U$5&gt;=Assumptions!#REF!,U$5&lt;=Assumptions!#REF!),Assumptions!#REF!/12,"")</f>
        <v>#REF!</v>
      </c>
      <c r="V118" s="38" t="e">
        <f>+IF(AND(V$5&gt;=Assumptions!#REF!,V$5&lt;=Assumptions!#REF!),Assumptions!#REF!/12,"")</f>
        <v>#REF!</v>
      </c>
      <c r="W118" s="38" t="e">
        <f>+IF(AND(W$5&gt;=Assumptions!#REF!,W$5&lt;=Assumptions!#REF!),Assumptions!#REF!/12,"")</f>
        <v>#REF!</v>
      </c>
      <c r="X118" s="38" t="e">
        <f>+IF(AND(X$5&gt;=Assumptions!#REF!,X$5&lt;=Assumptions!#REF!),Assumptions!#REF!/12,"")</f>
        <v>#REF!</v>
      </c>
      <c r="Y118" s="38" t="e">
        <f>+IF(AND(Y$5&gt;=Assumptions!#REF!,Y$5&lt;=Assumptions!#REF!),Assumptions!#REF!/12,"")</f>
        <v>#REF!</v>
      </c>
      <c r="Z118" s="38" t="e">
        <f>+IF(AND(Z$5&gt;=Assumptions!#REF!,Z$5&lt;=Assumptions!#REF!),Assumptions!#REF!/12,"")</f>
        <v>#REF!</v>
      </c>
      <c r="AA118" s="38" t="e">
        <f>+IF(AND(AA$5&gt;=Assumptions!#REF!,AA$5&lt;=Assumptions!#REF!),Assumptions!#REF!/12,"")</f>
        <v>#REF!</v>
      </c>
      <c r="AB118" s="38" t="e">
        <f>+IF(AND(AB$5&gt;=Assumptions!#REF!,AB$5&lt;=Assumptions!#REF!),Assumptions!#REF!/12,"")</f>
        <v>#REF!</v>
      </c>
      <c r="AC118" s="38" t="e">
        <f>+IF(AND(AC$5&gt;=Assumptions!#REF!,AC$5&lt;=Assumptions!#REF!),Assumptions!#REF!/12,"")</f>
        <v>#REF!</v>
      </c>
      <c r="AD118" s="38" t="e">
        <f>+IF(AND(AD$5&gt;=Assumptions!#REF!,AD$5&lt;=Assumptions!#REF!),Assumptions!#REF!/12,"")</f>
        <v>#REF!</v>
      </c>
      <c r="AE118" s="38" t="e">
        <f>+IF(AND(AE$5&gt;=Assumptions!#REF!,AE$5&lt;=Assumptions!#REF!),Assumptions!#REF!/12,"")</f>
        <v>#REF!</v>
      </c>
      <c r="AF118" s="38" t="e">
        <f>+IF(AND(AF$5&gt;=Assumptions!#REF!,AF$5&lt;=Assumptions!#REF!),Assumptions!#REF!/12,"")</f>
        <v>#REF!</v>
      </c>
      <c r="AG118" s="38" t="e">
        <f>+IF(AND(AG$5&gt;=Assumptions!#REF!,AG$5&lt;=Assumptions!#REF!),Assumptions!#REF!/12,"")</f>
        <v>#REF!</v>
      </c>
      <c r="AH118" s="38" t="e">
        <f>+IF(AND(AH$5&gt;=Assumptions!#REF!,AH$5&lt;=Assumptions!#REF!),Assumptions!#REF!/12,"")</f>
        <v>#REF!</v>
      </c>
      <c r="AI118" s="38" t="e">
        <f>+IF(AND(AI$5&gt;=Assumptions!#REF!,AI$5&lt;=Assumptions!#REF!),Assumptions!#REF!/12,"")</f>
        <v>#REF!</v>
      </c>
      <c r="AJ118" s="38" t="e">
        <f>+IF(AND(AJ$5&gt;=Assumptions!#REF!,AJ$5&lt;=Assumptions!#REF!),Assumptions!#REF!/12,"")</f>
        <v>#REF!</v>
      </c>
      <c r="AK118" s="38" t="e">
        <f>+IF(AND(AK$5&gt;=Assumptions!#REF!,AK$5&lt;=Assumptions!#REF!),Assumptions!#REF!/12,"")</f>
        <v>#REF!</v>
      </c>
      <c r="AL118" s="38" t="e">
        <f>+IF(AND(AL$5&gt;=Assumptions!#REF!,AL$5&lt;=Assumptions!#REF!),Assumptions!#REF!/12,"")</f>
        <v>#REF!</v>
      </c>
      <c r="AM118" s="38"/>
      <c r="AN118" s="38"/>
      <c r="AO118" s="38"/>
      <c r="AP118" s="38"/>
    </row>
    <row r="119" spans="1:42" ht="12.75" customHeight="1" x14ac:dyDescent="0.25">
      <c r="A119" s="1">
        <f t="shared" si="23"/>
        <v>16</v>
      </c>
      <c r="B119" s="1" t="e">
        <f>+Assumptions!#REF!</f>
        <v>#REF!</v>
      </c>
      <c r="C119" s="38" t="e">
        <f>+IF(AND(C$5&gt;=Assumptions!#REF!,C$5&lt;=Assumptions!#REF!),Assumptions!#REF!/12,"")</f>
        <v>#REF!</v>
      </c>
      <c r="D119" s="38" t="e">
        <f>+IF(AND(D$5&gt;=Assumptions!#REF!,D$5&lt;=Assumptions!#REF!),Assumptions!#REF!/12,"")</f>
        <v>#REF!</v>
      </c>
      <c r="E119" s="38" t="e">
        <f>+IF(AND(E$5&gt;=Assumptions!#REF!,E$5&lt;=Assumptions!#REF!),Assumptions!#REF!/12,"")</f>
        <v>#REF!</v>
      </c>
      <c r="F119" s="38" t="e">
        <f>+IF(AND(F$5&gt;=Assumptions!#REF!,F$5&lt;=Assumptions!#REF!),Assumptions!#REF!/12,"")</f>
        <v>#REF!</v>
      </c>
      <c r="G119" s="38" t="e">
        <f>+IF(AND(G$5&gt;=Assumptions!#REF!,G$5&lt;=Assumptions!#REF!),Assumptions!#REF!/12,"")</f>
        <v>#REF!</v>
      </c>
      <c r="H119" s="38" t="e">
        <f>+IF(AND(H$5&gt;=Assumptions!#REF!,H$5&lt;=Assumptions!#REF!),Assumptions!#REF!/12,"")</f>
        <v>#REF!</v>
      </c>
      <c r="I119" s="38" t="e">
        <f>+IF(AND(I$5&gt;=Assumptions!#REF!,I$5&lt;=Assumptions!#REF!),Assumptions!#REF!/12,"")</f>
        <v>#REF!</v>
      </c>
      <c r="J119" s="38" t="e">
        <f>+IF(AND(J$5&gt;=Assumptions!#REF!,J$5&lt;=Assumptions!#REF!),Assumptions!#REF!/12,"")</f>
        <v>#REF!</v>
      </c>
      <c r="K119" s="38" t="e">
        <f>+IF(AND(K$5&gt;=Assumptions!#REF!,K$5&lt;=Assumptions!#REF!),Assumptions!#REF!/12,"")</f>
        <v>#REF!</v>
      </c>
      <c r="L119" s="38" t="e">
        <f>+IF(AND(L$5&gt;=Assumptions!#REF!,L$5&lt;=Assumptions!#REF!),Assumptions!#REF!/12,"")</f>
        <v>#REF!</v>
      </c>
      <c r="M119" s="38" t="e">
        <f>+IF(AND(M$5&gt;=Assumptions!#REF!,M$5&lt;=Assumptions!#REF!),Assumptions!#REF!/12,"")</f>
        <v>#REF!</v>
      </c>
      <c r="N119" s="38" t="e">
        <f>+IF(AND(N$5&gt;=Assumptions!#REF!,N$5&lt;=Assumptions!#REF!),Assumptions!#REF!/12,"")</f>
        <v>#REF!</v>
      </c>
      <c r="O119" s="38" t="e">
        <f>+IF(AND(O$5&gt;=Assumptions!#REF!,O$5&lt;=Assumptions!#REF!),Assumptions!#REF!/12,"")</f>
        <v>#REF!</v>
      </c>
      <c r="P119" s="38" t="e">
        <f>+IF(AND(P$5&gt;=Assumptions!#REF!,P$5&lt;=Assumptions!#REF!),Assumptions!#REF!/12,"")</f>
        <v>#REF!</v>
      </c>
      <c r="Q119" s="38" t="e">
        <f>+IF(AND(Q$5&gt;=Assumptions!#REF!,Q$5&lt;=Assumptions!#REF!),Assumptions!#REF!/12,"")</f>
        <v>#REF!</v>
      </c>
      <c r="R119" s="38" t="e">
        <f>+IF(AND(R$5&gt;=Assumptions!#REF!,R$5&lt;=Assumptions!#REF!),Assumptions!#REF!/12,"")</f>
        <v>#REF!</v>
      </c>
      <c r="S119" s="38" t="e">
        <f>+IF(AND(S$5&gt;=Assumptions!#REF!,S$5&lt;=Assumptions!#REF!),Assumptions!#REF!/12,"")</f>
        <v>#REF!</v>
      </c>
      <c r="T119" s="38" t="e">
        <f>+IF(AND(T$5&gt;=Assumptions!#REF!,T$5&lt;=Assumptions!#REF!),Assumptions!#REF!/12,"")</f>
        <v>#REF!</v>
      </c>
      <c r="U119" s="38" t="e">
        <f>+IF(AND(U$5&gt;=Assumptions!#REF!,U$5&lt;=Assumptions!#REF!),Assumptions!#REF!/12,"")</f>
        <v>#REF!</v>
      </c>
      <c r="V119" s="38" t="e">
        <f>+IF(AND(V$5&gt;=Assumptions!#REF!,V$5&lt;=Assumptions!#REF!),Assumptions!#REF!/12,"")</f>
        <v>#REF!</v>
      </c>
      <c r="W119" s="38" t="e">
        <f>+IF(AND(W$5&gt;=Assumptions!#REF!,W$5&lt;=Assumptions!#REF!),Assumptions!#REF!/12,"")</f>
        <v>#REF!</v>
      </c>
      <c r="X119" s="38" t="e">
        <f>+IF(AND(X$5&gt;=Assumptions!#REF!,X$5&lt;=Assumptions!#REF!),Assumptions!#REF!/12,"")</f>
        <v>#REF!</v>
      </c>
      <c r="Y119" s="38" t="e">
        <f>+IF(AND(Y$5&gt;=Assumptions!#REF!,Y$5&lt;=Assumptions!#REF!),Assumptions!#REF!/12,"")</f>
        <v>#REF!</v>
      </c>
      <c r="Z119" s="38" t="e">
        <f>+IF(AND(Z$5&gt;=Assumptions!#REF!,Z$5&lt;=Assumptions!#REF!),Assumptions!#REF!/12,"")</f>
        <v>#REF!</v>
      </c>
      <c r="AA119" s="38" t="e">
        <f>+IF(AND(AA$5&gt;=Assumptions!#REF!,AA$5&lt;=Assumptions!#REF!),Assumptions!#REF!/12,"")</f>
        <v>#REF!</v>
      </c>
      <c r="AB119" s="38" t="e">
        <f>+IF(AND(AB$5&gt;=Assumptions!#REF!,AB$5&lt;=Assumptions!#REF!),Assumptions!#REF!/12,"")</f>
        <v>#REF!</v>
      </c>
      <c r="AC119" s="38" t="e">
        <f>+IF(AND(AC$5&gt;=Assumptions!#REF!,AC$5&lt;=Assumptions!#REF!),Assumptions!#REF!/12,"")</f>
        <v>#REF!</v>
      </c>
      <c r="AD119" s="38" t="e">
        <f>+IF(AND(AD$5&gt;=Assumptions!#REF!,AD$5&lt;=Assumptions!#REF!),Assumptions!#REF!/12,"")</f>
        <v>#REF!</v>
      </c>
      <c r="AE119" s="38" t="e">
        <f>+IF(AND(AE$5&gt;=Assumptions!#REF!,AE$5&lt;=Assumptions!#REF!),Assumptions!#REF!/12,"")</f>
        <v>#REF!</v>
      </c>
      <c r="AF119" s="38" t="e">
        <f>+IF(AND(AF$5&gt;=Assumptions!#REF!,AF$5&lt;=Assumptions!#REF!),Assumptions!#REF!/12,"")</f>
        <v>#REF!</v>
      </c>
      <c r="AG119" s="38" t="e">
        <f>+IF(AND(AG$5&gt;=Assumptions!#REF!,AG$5&lt;=Assumptions!#REF!),Assumptions!#REF!/12,"")</f>
        <v>#REF!</v>
      </c>
      <c r="AH119" s="38" t="e">
        <f>+IF(AND(AH$5&gt;=Assumptions!#REF!,AH$5&lt;=Assumptions!#REF!),Assumptions!#REF!/12,"")</f>
        <v>#REF!</v>
      </c>
      <c r="AI119" s="38" t="e">
        <f>+IF(AND(AI$5&gt;=Assumptions!#REF!,AI$5&lt;=Assumptions!#REF!),Assumptions!#REF!/12,"")</f>
        <v>#REF!</v>
      </c>
      <c r="AJ119" s="38" t="e">
        <f>+IF(AND(AJ$5&gt;=Assumptions!#REF!,AJ$5&lt;=Assumptions!#REF!),Assumptions!#REF!/12,"")</f>
        <v>#REF!</v>
      </c>
      <c r="AK119" s="38" t="e">
        <f>+IF(AND(AK$5&gt;=Assumptions!#REF!,AK$5&lt;=Assumptions!#REF!),Assumptions!#REF!/12,"")</f>
        <v>#REF!</v>
      </c>
      <c r="AL119" s="38" t="e">
        <f>+IF(AND(AL$5&gt;=Assumptions!#REF!,AL$5&lt;=Assumptions!#REF!),Assumptions!#REF!/12,"")</f>
        <v>#REF!</v>
      </c>
      <c r="AM119" s="38"/>
      <c r="AN119" s="38"/>
      <c r="AO119" s="38"/>
      <c r="AP119" s="38"/>
    </row>
    <row r="120" spans="1:42" ht="12.75" customHeight="1" x14ac:dyDescent="0.25">
      <c r="A120" s="1">
        <f t="shared" si="23"/>
        <v>17</v>
      </c>
      <c r="B120" s="1" t="e">
        <f>+Assumptions!#REF!</f>
        <v>#REF!</v>
      </c>
      <c r="C120" s="38" t="e">
        <f>+IF(AND(C$5&gt;=Assumptions!#REF!,C$5&lt;=Assumptions!#REF!),Assumptions!#REF!/12,"")</f>
        <v>#REF!</v>
      </c>
      <c r="D120" s="38" t="e">
        <f>+IF(AND(D$5&gt;=Assumptions!#REF!,D$5&lt;=Assumptions!#REF!),Assumptions!#REF!/12,"")</f>
        <v>#REF!</v>
      </c>
      <c r="E120" s="38" t="e">
        <f>+IF(AND(E$5&gt;=Assumptions!#REF!,E$5&lt;=Assumptions!#REF!),Assumptions!#REF!/12,"")</f>
        <v>#REF!</v>
      </c>
      <c r="F120" s="38" t="e">
        <f>+IF(AND(F$5&gt;=Assumptions!#REF!,F$5&lt;=Assumptions!#REF!),Assumptions!#REF!/12,"")</f>
        <v>#REF!</v>
      </c>
      <c r="G120" s="38" t="e">
        <f>+IF(AND(G$5&gt;=Assumptions!#REF!,G$5&lt;=Assumptions!#REF!),Assumptions!#REF!/12,"")</f>
        <v>#REF!</v>
      </c>
      <c r="H120" s="38" t="e">
        <f>+IF(AND(H$5&gt;=Assumptions!#REF!,H$5&lt;=Assumptions!#REF!),Assumptions!#REF!/12,"")</f>
        <v>#REF!</v>
      </c>
      <c r="I120" s="38" t="e">
        <f>+IF(AND(I$5&gt;=Assumptions!#REF!,I$5&lt;=Assumptions!#REF!),Assumptions!#REF!/12,"")</f>
        <v>#REF!</v>
      </c>
      <c r="J120" s="38" t="e">
        <f>+IF(AND(J$5&gt;=Assumptions!#REF!,J$5&lt;=Assumptions!#REF!),Assumptions!#REF!/12,"")</f>
        <v>#REF!</v>
      </c>
      <c r="K120" s="38" t="e">
        <f>+IF(AND(K$5&gt;=Assumptions!#REF!,K$5&lt;=Assumptions!#REF!),Assumptions!#REF!/12,"")</f>
        <v>#REF!</v>
      </c>
      <c r="L120" s="38" t="e">
        <f>+IF(AND(L$5&gt;=Assumptions!#REF!,L$5&lt;=Assumptions!#REF!),Assumptions!#REF!/12,"")</f>
        <v>#REF!</v>
      </c>
      <c r="M120" s="38" t="e">
        <f>+IF(AND(M$5&gt;=Assumptions!#REF!,M$5&lt;=Assumptions!#REF!),Assumptions!#REF!/12,"")</f>
        <v>#REF!</v>
      </c>
      <c r="N120" s="38" t="e">
        <f>+IF(AND(N$5&gt;=Assumptions!#REF!,N$5&lt;=Assumptions!#REF!),Assumptions!#REF!/12,"")</f>
        <v>#REF!</v>
      </c>
      <c r="O120" s="38" t="e">
        <f>+IF(AND(O$5&gt;=Assumptions!#REF!,O$5&lt;=Assumptions!#REF!),Assumptions!#REF!/12,"")</f>
        <v>#REF!</v>
      </c>
      <c r="P120" s="38" t="e">
        <f>+IF(AND(P$5&gt;=Assumptions!#REF!,P$5&lt;=Assumptions!#REF!),Assumptions!#REF!/12,"")</f>
        <v>#REF!</v>
      </c>
      <c r="Q120" s="38" t="e">
        <f>+IF(AND(Q$5&gt;=Assumptions!#REF!,Q$5&lt;=Assumptions!#REF!),Assumptions!#REF!/12,"")</f>
        <v>#REF!</v>
      </c>
      <c r="R120" s="38" t="e">
        <f>+IF(AND(R$5&gt;=Assumptions!#REF!,R$5&lt;=Assumptions!#REF!),Assumptions!#REF!/12,"")</f>
        <v>#REF!</v>
      </c>
      <c r="S120" s="38" t="e">
        <f>+IF(AND(S$5&gt;=Assumptions!#REF!,S$5&lt;=Assumptions!#REF!),Assumptions!#REF!/12,"")</f>
        <v>#REF!</v>
      </c>
      <c r="T120" s="38" t="e">
        <f>+IF(AND(T$5&gt;=Assumptions!#REF!,T$5&lt;=Assumptions!#REF!),Assumptions!#REF!/12,"")</f>
        <v>#REF!</v>
      </c>
      <c r="U120" s="38" t="e">
        <f>+IF(AND(U$5&gt;=Assumptions!#REF!,U$5&lt;=Assumptions!#REF!),Assumptions!#REF!/12,"")</f>
        <v>#REF!</v>
      </c>
      <c r="V120" s="38" t="e">
        <f>+IF(AND(V$5&gt;=Assumptions!#REF!,V$5&lt;=Assumptions!#REF!),Assumptions!#REF!/12,"")</f>
        <v>#REF!</v>
      </c>
      <c r="W120" s="38" t="e">
        <f>+IF(AND(W$5&gt;=Assumptions!#REF!,W$5&lt;=Assumptions!#REF!),Assumptions!#REF!/12,"")</f>
        <v>#REF!</v>
      </c>
      <c r="X120" s="38" t="e">
        <f>+IF(AND(X$5&gt;=Assumptions!#REF!,X$5&lt;=Assumptions!#REF!),Assumptions!#REF!/12,"")</f>
        <v>#REF!</v>
      </c>
      <c r="Y120" s="38" t="e">
        <f>+IF(AND(Y$5&gt;=Assumptions!#REF!,Y$5&lt;=Assumptions!#REF!),Assumptions!#REF!/12,"")</f>
        <v>#REF!</v>
      </c>
      <c r="Z120" s="38" t="e">
        <f>+IF(AND(Z$5&gt;=Assumptions!#REF!,Z$5&lt;=Assumptions!#REF!),Assumptions!#REF!/12,"")</f>
        <v>#REF!</v>
      </c>
      <c r="AA120" s="38" t="e">
        <f>+IF(AND(AA$5&gt;=Assumptions!#REF!,AA$5&lt;=Assumptions!#REF!),Assumptions!#REF!/12,"")</f>
        <v>#REF!</v>
      </c>
      <c r="AB120" s="38" t="e">
        <f>+IF(AND(AB$5&gt;=Assumptions!#REF!,AB$5&lt;=Assumptions!#REF!),Assumptions!#REF!/12,"")</f>
        <v>#REF!</v>
      </c>
      <c r="AC120" s="38" t="e">
        <f>+IF(AND(AC$5&gt;=Assumptions!#REF!,AC$5&lt;=Assumptions!#REF!),Assumptions!#REF!/12,"")</f>
        <v>#REF!</v>
      </c>
      <c r="AD120" s="38" t="e">
        <f>+IF(AND(AD$5&gt;=Assumptions!#REF!,AD$5&lt;=Assumptions!#REF!),Assumptions!#REF!/12,"")</f>
        <v>#REF!</v>
      </c>
      <c r="AE120" s="38" t="e">
        <f>+IF(AND(AE$5&gt;=Assumptions!#REF!,AE$5&lt;=Assumptions!#REF!),Assumptions!#REF!/12,"")</f>
        <v>#REF!</v>
      </c>
      <c r="AF120" s="38" t="e">
        <f>+IF(AND(AF$5&gt;=Assumptions!#REF!,AF$5&lt;=Assumptions!#REF!),Assumptions!#REF!/12,"")</f>
        <v>#REF!</v>
      </c>
      <c r="AG120" s="38" t="e">
        <f>+IF(AND(AG$5&gt;=Assumptions!#REF!,AG$5&lt;=Assumptions!#REF!),Assumptions!#REF!/12,"")</f>
        <v>#REF!</v>
      </c>
      <c r="AH120" s="38" t="e">
        <f>+IF(AND(AH$5&gt;=Assumptions!#REF!,AH$5&lt;=Assumptions!#REF!),Assumptions!#REF!/12,"")</f>
        <v>#REF!</v>
      </c>
      <c r="AI120" s="38" t="e">
        <f>+IF(AND(AI$5&gt;=Assumptions!#REF!,AI$5&lt;=Assumptions!#REF!),Assumptions!#REF!/12,"")</f>
        <v>#REF!</v>
      </c>
      <c r="AJ120" s="38" t="e">
        <f>+IF(AND(AJ$5&gt;=Assumptions!#REF!,AJ$5&lt;=Assumptions!#REF!),Assumptions!#REF!/12,"")</f>
        <v>#REF!</v>
      </c>
      <c r="AK120" s="38" t="e">
        <f>+IF(AND(AK$5&gt;=Assumptions!#REF!,AK$5&lt;=Assumptions!#REF!),Assumptions!#REF!/12,"")</f>
        <v>#REF!</v>
      </c>
      <c r="AL120" s="38" t="e">
        <f>+IF(AND(AL$5&gt;=Assumptions!#REF!,AL$5&lt;=Assumptions!#REF!),Assumptions!#REF!/12,"")</f>
        <v>#REF!</v>
      </c>
      <c r="AM120" s="38"/>
      <c r="AN120" s="38"/>
      <c r="AO120" s="38"/>
      <c r="AP120" s="38"/>
    </row>
    <row r="121" spans="1:42" ht="12.75" customHeight="1" x14ac:dyDescent="0.25">
      <c r="A121" s="1">
        <f t="shared" si="23"/>
        <v>18</v>
      </c>
      <c r="B121" s="1" t="e">
        <f>+Assumptions!#REF!</f>
        <v>#REF!</v>
      </c>
      <c r="C121" s="38" t="e">
        <f>+IF(AND(C$5&gt;=Assumptions!#REF!,C$5&lt;=Assumptions!#REF!),Assumptions!#REF!/12,"")</f>
        <v>#REF!</v>
      </c>
      <c r="D121" s="38" t="e">
        <f>+IF(AND(D$5&gt;=Assumptions!#REF!,D$5&lt;=Assumptions!#REF!),Assumptions!#REF!/12,"")</f>
        <v>#REF!</v>
      </c>
      <c r="E121" s="38" t="e">
        <f>+IF(AND(E$5&gt;=Assumptions!#REF!,E$5&lt;=Assumptions!#REF!),Assumptions!#REF!/12,"")</f>
        <v>#REF!</v>
      </c>
      <c r="F121" s="38" t="e">
        <f>+IF(AND(F$5&gt;=Assumptions!#REF!,F$5&lt;=Assumptions!#REF!),Assumptions!#REF!/12,"")</f>
        <v>#REF!</v>
      </c>
      <c r="G121" s="38" t="e">
        <f>+IF(AND(G$5&gt;=Assumptions!#REF!,G$5&lt;=Assumptions!#REF!),Assumptions!#REF!/12,"")</f>
        <v>#REF!</v>
      </c>
      <c r="H121" s="38" t="e">
        <f>+IF(AND(H$5&gt;=Assumptions!#REF!,H$5&lt;=Assumptions!#REF!),Assumptions!#REF!/12,"")</f>
        <v>#REF!</v>
      </c>
      <c r="I121" s="38" t="e">
        <f>+IF(AND(I$5&gt;=Assumptions!#REF!,I$5&lt;=Assumptions!#REF!),Assumptions!#REF!/12,"")</f>
        <v>#REF!</v>
      </c>
      <c r="J121" s="38" t="e">
        <f>+IF(AND(J$5&gt;=Assumptions!#REF!,J$5&lt;=Assumptions!#REF!),Assumptions!#REF!/12,"")</f>
        <v>#REF!</v>
      </c>
      <c r="K121" s="38" t="e">
        <f>+IF(AND(K$5&gt;=Assumptions!#REF!,K$5&lt;=Assumptions!#REF!),Assumptions!#REF!/12,"")</f>
        <v>#REF!</v>
      </c>
      <c r="L121" s="38" t="e">
        <f>+IF(AND(L$5&gt;=Assumptions!#REF!,L$5&lt;=Assumptions!#REF!),Assumptions!#REF!/12,"")</f>
        <v>#REF!</v>
      </c>
      <c r="M121" s="38" t="e">
        <f>+IF(AND(M$5&gt;=Assumptions!#REF!,M$5&lt;=Assumptions!#REF!),Assumptions!#REF!/12,"")</f>
        <v>#REF!</v>
      </c>
      <c r="N121" s="38" t="e">
        <f>+IF(AND(N$5&gt;=Assumptions!#REF!,N$5&lt;=Assumptions!#REF!),Assumptions!#REF!/12,"")</f>
        <v>#REF!</v>
      </c>
      <c r="O121" s="38" t="e">
        <f>+IF(AND(O$5&gt;=Assumptions!#REF!,O$5&lt;=Assumptions!#REF!),Assumptions!#REF!/12,"")</f>
        <v>#REF!</v>
      </c>
      <c r="P121" s="38" t="e">
        <f>+IF(AND(P$5&gt;=Assumptions!#REF!,P$5&lt;=Assumptions!#REF!),Assumptions!#REF!/12,"")</f>
        <v>#REF!</v>
      </c>
      <c r="Q121" s="38" t="e">
        <f>+IF(AND(Q$5&gt;=Assumptions!#REF!,Q$5&lt;=Assumptions!#REF!),Assumptions!#REF!/12,"")</f>
        <v>#REF!</v>
      </c>
      <c r="R121" s="38" t="e">
        <f>+IF(AND(R$5&gt;=Assumptions!#REF!,R$5&lt;=Assumptions!#REF!),Assumptions!#REF!/12,"")</f>
        <v>#REF!</v>
      </c>
      <c r="S121" s="38" t="e">
        <f>+IF(AND(S$5&gt;=Assumptions!#REF!,S$5&lt;=Assumptions!#REF!),Assumptions!#REF!/12,"")</f>
        <v>#REF!</v>
      </c>
      <c r="T121" s="38" t="e">
        <f>+IF(AND(T$5&gt;=Assumptions!#REF!,T$5&lt;=Assumptions!#REF!),Assumptions!#REF!/12,"")</f>
        <v>#REF!</v>
      </c>
      <c r="U121" s="38" t="e">
        <f>+IF(AND(U$5&gt;=Assumptions!#REF!,U$5&lt;=Assumptions!#REF!),Assumptions!#REF!/12,"")</f>
        <v>#REF!</v>
      </c>
      <c r="V121" s="38" t="e">
        <f>+IF(AND(V$5&gt;=Assumptions!#REF!,V$5&lt;=Assumptions!#REF!),Assumptions!#REF!/12,"")</f>
        <v>#REF!</v>
      </c>
      <c r="W121" s="38" t="e">
        <f>+IF(AND(W$5&gt;=Assumptions!#REF!,W$5&lt;=Assumptions!#REF!),Assumptions!#REF!/12,"")</f>
        <v>#REF!</v>
      </c>
      <c r="X121" s="38" t="e">
        <f>+IF(AND(X$5&gt;=Assumptions!#REF!,X$5&lt;=Assumptions!#REF!),Assumptions!#REF!/12,"")</f>
        <v>#REF!</v>
      </c>
      <c r="Y121" s="38" t="e">
        <f>+IF(AND(Y$5&gt;=Assumptions!#REF!,Y$5&lt;=Assumptions!#REF!),Assumptions!#REF!/12,"")</f>
        <v>#REF!</v>
      </c>
      <c r="Z121" s="38" t="e">
        <f>+IF(AND(Z$5&gt;=Assumptions!#REF!,Z$5&lt;=Assumptions!#REF!),Assumptions!#REF!/12,"")</f>
        <v>#REF!</v>
      </c>
      <c r="AA121" s="38" t="e">
        <f>+IF(AND(AA$5&gt;=Assumptions!#REF!,AA$5&lt;=Assumptions!#REF!),Assumptions!#REF!/12,"")</f>
        <v>#REF!</v>
      </c>
      <c r="AB121" s="38" t="e">
        <f>+IF(AND(AB$5&gt;=Assumptions!#REF!,AB$5&lt;=Assumptions!#REF!),Assumptions!#REF!/12,"")</f>
        <v>#REF!</v>
      </c>
      <c r="AC121" s="38" t="e">
        <f>+IF(AND(AC$5&gt;=Assumptions!#REF!,AC$5&lt;=Assumptions!#REF!),Assumptions!#REF!/12,"")</f>
        <v>#REF!</v>
      </c>
      <c r="AD121" s="38" t="e">
        <f>+IF(AND(AD$5&gt;=Assumptions!#REF!,AD$5&lt;=Assumptions!#REF!),Assumptions!#REF!/12,"")</f>
        <v>#REF!</v>
      </c>
      <c r="AE121" s="38" t="e">
        <f>+IF(AND(AE$5&gt;=Assumptions!#REF!,AE$5&lt;=Assumptions!#REF!),Assumptions!#REF!/12,"")</f>
        <v>#REF!</v>
      </c>
      <c r="AF121" s="38" t="e">
        <f>+IF(AND(AF$5&gt;=Assumptions!#REF!,AF$5&lt;=Assumptions!#REF!),Assumptions!#REF!/12,"")</f>
        <v>#REF!</v>
      </c>
      <c r="AG121" s="38" t="e">
        <f>+IF(AND(AG$5&gt;=Assumptions!#REF!,AG$5&lt;=Assumptions!#REF!),Assumptions!#REF!/12,"")</f>
        <v>#REF!</v>
      </c>
      <c r="AH121" s="38" t="e">
        <f>+IF(AND(AH$5&gt;=Assumptions!#REF!,AH$5&lt;=Assumptions!#REF!),Assumptions!#REF!/12,"")</f>
        <v>#REF!</v>
      </c>
      <c r="AI121" s="38" t="e">
        <f>+IF(AND(AI$5&gt;=Assumptions!#REF!,AI$5&lt;=Assumptions!#REF!),Assumptions!#REF!/12,"")</f>
        <v>#REF!</v>
      </c>
      <c r="AJ121" s="38" t="e">
        <f>+IF(AND(AJ$5&gt;=Assumptions!#REF!,AJ$5&lt;=Assumptions!#REF!),Assumptions!#REF!/12,"")</f>
        <v>#REF!</v>
      </c>
      <c r="AK121" s="38" t="e">
        <f>+IF(AND(AK$5&gt;=Assumptions!#REF!,AK$5&lt;=Assumptions!#REF!),Assumptions!#REF!/12,"")</f>
        <v>#REF!</v>
      </c>
      <c r="AL121" s="38" t="e">
        <f>+IF(AND(AL$5&gt;=Assumptions!#REF!,AL$5&lt;=Assumptions!#REF!),Assumptions!#REF!/12,"")</f>
        <v>#REF!</v>
      </c>
      <c r="AM121" s="38"/>
      <c r="AN121" s="38"/>
      <c r="AO121" s="38"/>
      <c r="AP121" s="38"/>
    </row>
    <row r="122" spans="1:42" ht="12.75" customHeight="1" x14ac:dyDescent="0.25">
      <c r="A122" s="1">
        <f t="shared" si="23"/>
        <v>19</v>
      </c>
      <c r="B122" s="1" t="e">
        <f>+Assumptions!#REF!</f>
        <v>#REF!</v>
      </c>
      <c r="C122" s="38" t="e">
        <f>+IF(AND(C$5&gt;=Assumptions!#REF!,C$5&lt;=Assumptions!#REF!),Assumptions!#REF!/12,"")</f>
        <v>#REF!</v>
      </c>
      <c r="D122" s="38" t="e">
        <f>+IF(AND(D$5&gt;=Assumptions!#REF!,D$5&lt;=Assumptions!#REF!),Assumptions!#REF!/12,"")</f>
        <v>#REF!</v>
      </c>
      <c r="E122" s="38" t="e">
        <f>+IF(AND(E$5&gt;=Assumptions!#REF!,E$5&lt;=Assumptions!#REF!),Assumptions!#REF!/12,"")</f>
        <v>#REF!</v>
      </c>
      <c r="F122" s="38" t="e">
        <f>+IF(AND(F$5&gt;=Assumptions!#REF!,F$5&lt;=Assumptions!#REF!),Assumptions!#REF!/12,"")</f>
        <v>#REF!</v>
      </c>
      <c r="G122" s="38" t="e">
        <f>+IF(AND(G$5&gt;=Assumptions!#REF!,G$5&lt;=Assumptions!#REF!),Assumptions!#REF!/12,"")</f>
        <v>#REF!</v>
      </c>
      <c r="H122" s="38" t="e">
        <f>+IF(AND(H$5&gt;=Assumptions!#REF!,H$5&lt;=Assumptions!#REF!),Assumptions!#REF!/12,"")</f>
        <v>#REF!</v>
      </c>
      <c r="I122" s="38" t="e">
        <f>+IF(AND(I$5&gt;=Assumptions!#REF!,I$5&lt;=Assumptions!#REF!),Assumptions!#REF!/12,"")</f>
        <v>#REF!</v>
      </c>
      <c r="J122" s="38" t="e">
        <f>+IF(AND(J$5&gt;=Assumptions!#REF!,J$5&lt;=Assumptions!#REF!),Assumptions!#REF!/12,"")</f>
        <v>#REF!</v>
      </c>
      <c r="K122" s="38" t="e">
        <f>+IF(AND(K$5&gt;=Assumptions!#REF!,K$5&lt;=Assumptions!#REF!),Assumptions!#REF!/12,"")</f>
        <v>#REF!</v>
      </c>
      <c r="L122" s="38" t="e">
        <f>+IF(AND(L$5&gt;=Assumptions!#REF!,L$5&lt;=Assumptions!#REF!),Assumptions!#REF!/12,"")</f>
        <v>#REF!</v>
      </c>
      <c r="M122" s="38" t="e">
        <f>+IF(AND(M$5&gt;=Assumptions!#REF!,M$5&lt;=Assumptions!#REF!),Assumptions!#REF!/12,"")</f>
        <v>#REF!</v>
      </c>
      <c r="N122" s="38" t="e">
        <f>+IF(AND(N$5&gt;=Assumptions!#REF!,N$5&lt;=Assumptions!#REF!),Assumptions!#REF!/12,"")</f>
        <v>#REF!</v>
      </c>
      <c r="O122" s="38" t="e">
        <f>+IF(AND(O$5&gt;=Assumptions!#REF!,O$5&lt;=Assumptions!#REF!),Assumptions!#REF!/12,"")</f>
        <v>#REF!</v>
      </c>
      <c r="P122" s="38" t="e">
        <f>+IF(AND(P$5&gt;=Assumptions!#REF!,P$5&lt;=Assumptions!#REF!),Assumptions!#REF!/12,"")</f>
        <v>#REF!</v>
      </c>
      <c r="Q122" s="38" t="e">
        <f>+IF(AND(Q$5&gt;=Assumptions!#REF!,Q$5&lt;=Assumptions!#REF!),Assumptions!#REF!/12,"")</f>
        <v>#REF!</v>
      </c>
      <c r="R122" s="38" t="e">
        <f>+IF(AND(R$5&gt;=Assumptions!#REF!,R$5&lt;=Assumptions!#REF!),Assumptions!#REF!/12,"")</f>
        <v>#REF!</v>
      </c>
      <c r="S122" s="38" t="e">
        <f>+IF(AND(S$5&gt;=Assumptions!#REF!,S$5&lt;=Assumptions!#REF!),Assumptions!#REF!/12,"")</f>
        <v>#REF!</v>
      </c>
      <c r="T122" s="38" t="e">
        <f>+IF(AND(T$5&gt;=Assumptions!#REF!,T$5&lt;=Assumptions!#REF!),Assumptions!#REF!/12,"")</f>
        <v>#REF!</v>
      </c>
      <c r="U122" s="38" t="e">
        <f>+IF(AND(U$5&gt;=Assumptions!#REF!,U$5&lt;=Assumptions!#REF!),Assumptions!#REF!/12,"")</f>
        <v>#REF!</v>
      </c>
      <c r="V122" s="38" t="e">
        <f>+IF(AND(V$5&gt;=Assumptions!#REF!,V$5&lt;=Assumptions!#REF!),Assumptions!#REF!/12,"")</f>
        <v>#REF!</v>
      </c>
      <c r="W122" s="38" t="e">
        <f>+IF(AND(W$5&gt;=Assumptions!#REF!,W$5&lt;=Assumptions!#REF!),Assumptions!#REF!/12,"")</f>
        <v>#REF!</v>
      </c>
      <c r="X122" s="38" t="e">
        <f>+IF(AND(X$5&gt;=Assumptions!#REF!,X$5&lt;=Assumptions!#REF!),Assumptions!#REF!/12,"")</f>
        <v>#REF!</v>
      </c>
      <c r="Y122" s="38" t="e">
        <f>+IF(AND(Y$5&gt;=Assumptions!#REF!,Y$5&lt;=Assumptions!#REF!),Assumptions!#REF!/12,"")</f>
        <v>#REF!</v>
      </c>
      <c r="Z122" s="38" t="e">
        <f>+IF(AND(Z$5&gt;=Assumptions!#REF!,Z$5&lt;=Assumptions!#REF!),Assumptions!#REF!/12,"")</f>
        <v>#REF!</v>
      </c>
      <c r="AA122" s="38" t="e">
        <f>+IF(AND(AA$5&gt;=Assumptions!#REF!,AA$5&lt;=Assumptions!#REF!),Assumptions!#REF!/12,"")</f>
        <v>#REF!</v>
      </c>
      <c r="AB122" s="38" t="e">
        <f>+IF(AND(AB$5&gt;=Assumptions!#REF!,AB$5&lt;=Assumptions!#REF!),Assumptions!#REF!/12,"")</f>
        <v>#REF!</v>
      </c>
      <c r="AC122" s="38" t="e">
        <f>+IF(AND(AC$5&gt;=Assumptions!#REF!,AC$5&lt;=Assumptions!#REF!),Assumptions!#REF!/12,"")</f>
        <v>#REF!</v>
      </c>
      <c r="AD122" s="38" t="e">
        <f>+IF(AND(AD$5&gt;=Assumptions!#REF!,AD$5&lt;=Assumptions!#REF!),Assumptions!#REF!/12,"")</f>
        <v>#REF!</v>
      </c>
      <c r="AE122" s="38" t="e">
        <f>+IF(AND(AE$5&gt;=Assumptions!#REF!,AE$5&lt;=Assumptions!#REF!),Assumptions!#REF!/12,"")</f>
        <v>#REF!</v>
      </c>
      <c r="AF122" s="38" t="e">
        <f>+IF(AND(AF$5&gt;=Assumptions!#REF!,AF$5&lt;=Assumptions!#REF!),Assumptions!#REF!/12,"")</f>
        <v>#REF!</v>
      </c>
      <c r="AG122" s="38" t="e">
        <f>+IF(AND(AG$5&gt;=Assumptions!#REF!,AG$5&lt;=Assumptions!#REF!),Assumptions!#REF!/12,"")</f>
        <v>#REF!</v>
      </c>
      <c r="AH122" s="38" t="e">
        <f>+IF(AND(AH$5&gt;=Assumptions!#REF!,AH$5&lt;=Assumptions!#REF!),Assumptions!#REF!/12,"")</f>
        <v>#REF!</v>
      </c>
      <c r="AI122" s="38" t="e">
        <f>+IF(AND(AI$5&gt;=Assumptions!#REF!,AI$5&lt;=Assumptions!#REF!),Assumptions!#REF!/12,"")</f>
        <v>#REF!</v>
      </c>
      <c r="AJ122" s="38" t="e">
        <f>+IF(AND(AJ$5&gt;=Assumptions!#REF!,AJ$5&lt;=Assumptions!#REF!),Assumptions!#REF!/12,"")</f>
        <v>#REF!</v>
      </c>
      <c r="AK122" s="38" t="e">
        <f>+IF(AND(AK$5&gt;=Assumptions!#REF!,AK$5&lt;=Assumptions!#REF!),Assumptions!#REF!/12,"")</f>
        <v>#REF!</v>
      </c>
      <c r="AL122" s="38" t="e">
        <f>+IF(AND(AL$5&gt;=Assumptions!#REF!,AL$5&lt;=Assumptions!#REF!),Assumptions!#REF!/12,"")</f>
        <v>#REF!</v>
      </c>
      <c r="AM122" s="38"/>
      <c r="AN122" s="38"/>
      <c r="AO122" s="38"/>
      <c r="AP122" s="38"/>
    </row>
    <row r="123" spans="1:42" ht="12.75" customHeight="1" x14ac:dyDescent="0.25">
      <c r="A123" s="1">
        <f t="shared" si="23"/>
        <v>20</v>
      </c>
      <c r="B123" s="1" t="e">
        <f>+Assumptions!#REF!</f>
        <v>#REF!</v>
      </c>
      <c r="C123" s="38" t="e">
        <f>+IF(AND(C$5&gt;=Assumptions!#REF!,C$5&lt;=Assumptions!#REF!),Assumptions!#REF!/12,"")</f>
        <v>#REF!</v>
      </c>
      <c r="D123" s="38" t="e">
        <f>+IF(AND(D$5&gt;=Assumptions!#REF!,D$5&lt;=Assumptions!#REF!),Assumptions!#REF!/12,"")</f>
        <v>#REF!</v>
      </c>
      <c r="E123" s="38" t="e">
        <f>+IF(AND(E$5&gt;=Assumptions!#REF!,E$5&lt;=Assumptions!#REF!),Assumptions!#REF!/12,"")</f>
        <v>#REF!</v>
      </c>
      <c r="F123" s="38" t="e">
        <f>+IF(AND(F$5&gt;=Assumptions!#REF!,F$5&lt;=Assumptions!#REF!),Assumptions!#REF!/12,"")</f>
        <v>#REF!</v>
      </c>
      <c r="G123" s="38" t="e">
        <f>+IF(AND(G$5&gt;=Assumptions!#REF!,G$5&lt;=Assumptions!#REF!),Assumptions!#REF!/12,"")</f>
        <v>#REF!</v>
      </c>
      <c r="H123" s="38" t="e">
        <f>+IF(AND(H$5&gt;=Assumptions!#REF!,H$5&lt;=Assumptions!#REF!),Assumptions!#REF!/12,"")</f>
        <v>#REF!</v>
      </c>
      <c r="I123" s="38" t="e">
        <f>+IF(AND(I$5&gt;=Assumptions!#REF!,I$5&lt;=Assumptions!#REF!),Assumptions!#REF!/12,"")</f>
        <v>#REF!</v>
      </c>
      <c r="J123" s="38" t="e">
        <f>+IF(AND(J$5&gt;=Assumptions!#REF!,J$5&lt;=Assumptions!#REF!),Assumptions!#REF!/12,"")</f>
        <v>#REF!</v>
      </c>
      <c r="K123" s="38" t="e">
        <f>+IF(AND(K$5&gt;=Assumptions!#REF!,K$5&lt;=Assumptions!#REF!),Assumptions!#REF!/12,"")</f>
        <v>#REF!</v>
      </c>
      <c r="L123" s="38" t="e">
        <f>+IF(AND(L$5&gt;=Assumptions!#REF!,L$5&lt;=Assumptions!#REF!),Assumptions!#REF!/12,"")</f>
        <v>#REF!</v>
      </c>
      <c r="M123" s="38" t="e">
        <f>+IF(AND(M$5&gt;=Assumptions!#REF!,M$5&lt;=Assumptions!#REF!),Assumptions!#REF!/12,"")</f>
        <v>#REF!</v>
      </c>
      <c r="N123" s="38" t="e">
        <f>+IF(AND(N$5&gt;=Assumptions!#REF!,N$5&lt;=Assumptions!#REF!),Assumptions!#REF!/12,"")</f>
        <v>#REF!</v>
      </c>
      <c r="O123" s="38" t="e">
        <f>+IF(AND(O$5&gt;=Assumptions!#REF!,O$5&lt;=Assumptions!#REF!),Assumptions!#REF!/12,"")</f>
        <v>#REF!</v>
      </c>
      <c r="P123" s="38" t="e">
        <f>+IF(AND(P$5&gt;=Assumptions!#REF!,P$5&lt;=Assumptions!#REF!),Assumptions!#REF!/12,"")</f>
        <v>#REF!</v>
      </c>
      <c r="Q123" s="38" t="e">
        <f>+IF(AND(Q$5&gt;=Assumptions!#REF!,Q$5&lt;=Assumptions!#REF!),Assumptions!#REF!/12,"")</f>
        <v>#REF!</v>
      </c>
      <c r="R123" s="38" t="e">
        <f>+IF(AND(R$5&gt;=Assumptions!#REF!,R$5&lt;=Assumptions!#REF!),Assumptions!#REF!/12,"")</f>
        <v>#REF!</v>
      </c>
      <c r="S123" s="38" t="e">
        <f>+IF(AND(S$5&gt;=Assumptions!#REF!,S$5&lt;=Assumptions!#REF!),Assumptions!#REF!/12,"")</f>
        <v>#REF!</v>
      </c>
      <c r="T123" s="38" t="e">
        <f>+IF(AND(T$5&gt;=Assumptions!#REF!,T$5&lt;=Assumptions!#REF!),Assumptions!#REF!/12,"")</f>
        <v>#REF!</v>
      </c>
      <c r="U123" s="38" t="e">
        <f>+IF(AND(U$5&gt;=Assumptions!#REF!,U$5&lt;=Assumptions!#REF!),Assumptions!#REF!/12,"")</f>
        <v>#REF!</v>
      </c>
      <c r="V123" s="38" t="e">
        <f>+IF(AND(V$5&gt;=Assumptions!#REF!,V$5&lt;=Assumptions!#REF!),Assumptions!#REF!/12,"")</f>
        <v>#REF!</v>
      </c>
      <c r="W123" s="38" t="e">
        <f>+IF(AND(W$5&gt;=Assumptions!#REF!,W$5&lt;=Assumptions!#REF!),Assumptions!#REF!/12,"")</f>
        <v>#REF!</v>
      </c>
      <c r="X123" s="38" t="e">
        <f>+IF(AND(X$5&gt;=Assumptions!#REF!,X$5&lt;=Assumptions!#REF!),Assumptions!#REF!/12,"")</f>
        <v>#REF!</v>
      </c>
      <c r="Y123" s="38" t="e">
        <f>+IF(AND(Y$5&gt;=Assumptions!#REF!,Y$5&lt;=Assumptions!#REF!),Assumptions!#REF!/12,"")</f>
        <v>#REF!</v>
      </c>
      <c r="Z123" s="38" t="e">
        <f>+IF(AND(Z$5&gt;=Assumptions!#REF!,Z$5&lt;=Assumptions!#REF!),Assumptions!#REF!/12,"")</f>
        <v>#REF!</v>
      </c>
      <c r="AA123" s="38" t="e">
        <f>+IF(AND(AA$5&gt;=Assumptions!#REF!,AA$5&lt;=Assumptions!#REF!),Assumptions!#REF!/12,"")</f>
        <v>#REF!</v>
      </c>
      <c r="AB123" s="38" t="e">
        <f>+IF(AND(AB$5&gt;=Assumptions!#REF!,AB$5&lt;=Assumptions!#REF!),Assumptions!#REF!/12,"")</f>
        <v>#REF!</v>
      </c>
      <c r="AC123" s="38" t="e">
        <f>+IF(AND(AC$5&gt;=Assumptions!#REF!,AC$5&lt;=Assumptions!#REF!),Assumptions!#REF!/12,"")</f>
        <v>#REF!</v>
      </c>
      <c r="AD123" s="38" t="e">
        <f>+IF(AND(AD$5&gt;=Assumptions!#REF!,AD$5&lt;=Assumptions!#REF!),Assumptions!#REF!/12,"")</f>
        <v>#REF!</v>
      </c>
      <c r="AE123" s="38" t="e">
        <f>+IF(AND(AE$5&gt;=Assumptions!#REF!,AE$5&lt;=Assumptions!#REF!),Assumptions!#REF!/12,"")</f>
        <v>#REF!</v>
      </c>
      <c r="AF123" s="38" t="e">
        <f>+IF(AND(AF$5&gt;=Assumptions!#REF!,AF$5&lt;=Assumptions!#REF!),Assumptions!#REF!/12,"")</f>
        <v>#REF!</v>
      </c>
      <c r="AG123" s="38" t="e">
        <f>+IF(AND(AG$5&gt;=Assumptions!#REF!,AG$5&lt;=Assumptions!#REF!),Assumptions!#REF!/12,"")</f>
        <v>#REF!</v>
      </c>
      <c r="AH123" s="38" t="e">
        <f>+IF(AND(AH$5&gt;=Assumptions!#REF!,AH$5&lt;=Assumptions!#REF!),Assumptions!#REF!/12,"")</f>
        <v>#REF!</v>
      </c>
      <c r="AI123" s="38" t="e">
        <f>+IF(AND(AI$5&gt;=Assumptions!#REF!,AI$5&lt;=Assumptions!#REF!),Assumptions!#REF!/12,"")</f>
        <v>#REF!</v>
      </c>
      <c r="AJ123" s="38" t="e">
        <f>+IF(AND(AJ$5&gt;=Assumptions!#REF!,AJ$5&lt;=Assumptions!#REF!),Assumptions!#REF!/12,"")</f>
        <v>#REF!</v>
      </c>
      <c r="AK123" s="38" t="e">
        <f>+IF(AND(AK$5&gt;=Assumptions!#REF!,AK$5&lt;=Assumptions!#REF!),Assumptions!#REF!/12,"")</f>
        <v>#REF!</v>
      </c>
      <c r="AL123" s="38" t="e">
        <f>+IF(AND(AL$5&gt;=Assumptions!#REF!,AL$5&lt;=Assumptions!#REF!),Assumptions!#REF!/12,"")</f>
        <v>#REF!</v>
      </c>
      <c r="AM123" s="38"/>
      <c r="AN123" s="38"/>
      <c r="AO123" s="38"/>
      <c r="AP123" s="38"/>
    </row>
    <row r="124" spans="1:42" ht="12.75" customHeight="1" x14ac:dyDescent="0.25">
      <c r="A124" s="1">
        <f t="shared" si="23"/>
        <v>21</v>
      </c>
      <c r="B124" s="1" t="e">
        <f>+Assumptions!#REF!</f>
        <v>#REF!</v>
      </c>
      <c r="C124" s="38" t="e">
        <f>+IF(AND(C$5&gt;=Assumptions!#REF!,C$5&lt;=Assumptions!#REF!),Assumptions!#REF!/12,"")</f>
        <v>#REF!</v>
      </c>
      <c r="D124" s="38" t="e">
        <f>+IF(AND(D$5&gt;=Assumptions!#REF!,D$5&lt;=Assumptions!#REF!),Assumptions!#REF!/12,"")</f>
        <v>#REF!</v>
      </c>
      <c r="E124" s="38" t="e">
        <f>+IF(AND(E$5&gt;=Assumptions!#REF!,E$5&lt;=Assumptions!#REF!),Assumptions!#REF!/12,"")</f>
        <v>#REF!</v>
      </c>
      <c r="F124" s="38" t="e">
        <f>+IF(AND(F$5&gt;=Assumptions!#REF!,F$5&lt;=Assumptions!#REF!),Assumptions!#REF!/12,"")</f>
        <v>#REF!</v>
      </c>
      <c r="G124" s="38" t="e">
        <f>+IF(AND(G$5&gt;=Assumptions!#REF!,G$5&lt;=Assumptions!#REF!),Assumptions!#REF!/12,"")</f>
        <v>#REF!</v>
      </c>
      <c r="H124" s="38" t="e">
        <f>+IF(AND(H$5&gt;=Assumptions!#REF!,H$5&lt;=Assumptions!#REF!),Assumptions!#REF!/12,"")</f>
        <v>#REF!</v>
      </c>
      <c r="I124" s="38" t="e">
        <f>+IF(AND(I$5&gt;=Assumptions!#REF!,I$5&lt;=Assumptions!#REF!),Assumptions!#REF!/12,"")</f>
        <v>#REF!</v>
      </c>
      <c r="J124" s="38" t="e">
        <f>+IF(AND(J$5&gt;=Assumptions!#REF!,J$5&lt;=Assumptions!#REF!),Assumptions!#REF!/12,"")</f>
        <v>#REF!</v>
      </c>
      <c r="K124" s="38" t="e">
        <f>+IF(AND(K$5&gt;=Assumptions!#REF!,K$5&lt;=Assumptions!#REF!),Assumptions!#REF!/12,"")</f>
        <v>#REF!</v>
      </c>
      <c r="L124" s="38" t="e">
        <f>+IF(AND(L$5&gt;=Assumptions!#REF!,L$5&lt;=Assumptions!#REF!),Assumptions!#REF!/12,"")</f>
        <v>#REF!</v>
      </c>
      <c r="M124" s="38" t="e">
        <f>+IF(AND(M$5&gt;=Assumptions!#REF!,M$5&lt;=Assumptions!#REF!),Assumptions!#REF!/12,"")</f>
        <v>#REF!</v>
      </c>
      <c r="N124" s="38" t="e">
        <f>+IF(AND(N$5&gt;=Assumptions!#REF!,N$5&lt;=Assumptions!#REF!),Assumptions!#REF!/12,"")</f>
        <v>#REF!</v>
      </c>
      <c r="O124" s="38" t="e">
        <f>+IF(AND(O$5&gt;=Assumptions!#REF!,O$5&lt;=Assumptions!#REF!),Assumptions!#REF!/12,"")</f>
        <v>#REF!</v>
      </c>
      <c r="P124" s="38" t="e">
        <f>+IF(AND(P$5&gt;=Assumptions!#REF!,P$5&lt;=Assumptions!#REF!),Assumptions!#REF!/12,"")</f>
        <v>#REF!</v>
      </c>
      <c r="Q124" s="38" t="e">
        <f>+IF(AND(Q$5&gt;=Assumptions!#REF!,Q$5&lt;=Assumptions!#REF!),Assumptions!#REF!/12,"")</f>
        <v>#REF!</v>
      </c>
      <c r="R124" s="38" t="e">
        <f>+IF(AND(R$5&gt;=Assumptions!#REF!,R$5&lt;=Assumptions!#REF!),Assumptions!#REF!/12,"")</f>
        <v>#REF!</v>
      </c>
      <c r="S124" s="38" t="e">
        <f>+IF(AND(S$5&gt;=Assumptions!#REF!,S$5&lt;=Assumptions!#REF!),Assumptions!#REF!/12,"")</f>
        <v>#REF!</v>
      </c>
      <c r="T124" s="38" t="e">
        <f>+IF(AND(T$5&gt;=Assumptions!#REF!,T$5&lt;=Assumptions!#REF!),Assumptions!#REF!/12,"")</f>
        <v>#REF!</v>
      </c>
      <c r="U124" s="38" t="e">
        <f>+IF(AND(U$5&gt;=Assumptions!#REF!,U$5&lt;=Assumptions!#REF!),Assumptions!#REF!/12,"")</f>
        <v>#REF!</v>
      </c>
      <c r="V124" s="38" t="e">
        <f>+IF(AND(V$5&gt;=Assumptions!#REF!,V$5&lt;=Assumptions!#REF!),Assumptions!#REF!/12,"")</f>
        <v>#REF!</v>
      </c>
      <c r="W124" s="38" t="e">
        <f>+IF(AND(W$5&gt;=Assumptions!#REF!,W$5&lt;=Assumptions!#REF!),Assumptions!#REF!/12,"")</f>
        <v>#REF!</v>
      </c>
      <c r="X124" s="38" t="e">
        <f>+IF(AND(X$5&gt;=Assumptions!#REF!,X$5&lt;=Assumptions!#REF!),Assumptions!#REF!/12,"")</f>
        <v>#REF!</v>
      </c>
      <c r="Y124" s="38" t="e">
        <f>+IF(AND(Y$5&gt;=Assumptions!#REF!,Y$5&lt;=Assumptions!#REF!),Assumptions!#REF!/12,"")</f>
        <v>#REF!</v>
      </c>
      <c r="Z124" s="38" t="e">
        <f>+IF(AND(Z$5&gt;=Assumptions!#REF!,Z$5&lt;=Assumptions!#REF!),Assumptions!#REF!/12,"")</f>
        <v>#REF!</v>
      </c>
      <c r="AA124" s="38" t="e">
        <f>+IF(AND(AA$5&gt;=Assumptions!#REF!,AA$5&lt;=Assumptions!#REF!),Assumptions!#REF!/12,"")</f>
        <v>#REF!</v>
      </c>
      <c r="AB124" s="38" t="e">
        <f>+IF(AND(AB$5&gt;=Assumptions!#REF!,AB$5&lt;=Assumptions!#REF!),Assumptions!#REF!/12,"")</f>
        <v>#REF!</v>
      </c>
      <c r="AC124" s="38" t="e">
        <f>+IF(AND(AC$5&gt;=Assumptions!#REF!,AC$5&lt;=Assumptions!#REF!),Assumptions!#REF!/12,"")</f>
        <v>#REF!</v>
      </c>
      <c r="AD124" s="38" t="e">
        <f>+IF(AND(AD$5&gt;=Assumptions!#REF!,AD$5&lt;=Assumptions!#REF!),Assumptions!#REF!/12,"")</f>
        <v>#REF!</v>
      </c>
      <c r="AE124" s="38" t="e">
        <f>+IF(AND(AE$5&gt;=Assumptions!#REF!,AE$5&lt;=Assumptions!#REF!),Assumptions!#REF!/12,"")</f>
        <v>#REF!</v>
      </c>
      <c r="AF124" s="38" t="e">
        <f>+IF(AND(AF$5&gt;=Assumptions!#REF!,AF$5&lt;=Assumptions!#REF!),Assumptions!#REF!/12,"")</f>
        <v>#REF!</v>
      </c>
      <c r="AG124" s="38" t="e">
        <f>+IF(AND(AG$5&gt;=Assumptions!#REF!,AG$5&lt;=Assumptions!#REF!),Assumptions!#REF!/12,"")</f>
        <v>#REF!</v>
      </c>
      <c r="AH124" s="38" t="e">
        <f>+IF(AND(AH$5&gt;=Assumptions!#REF!,AH$5&lt;=Assumptions!#REF!),Assumptions!#REF!/12,"")</f>
        <v>#REF!</v>
      </c>
      <c r="AI124" s="38" t="e">
        <f>+IF(AND(AI$5&gt;=Assumptions!#REF!,AI$5&lt;=Assumptions!#REF!),Assumptions!#REF!/12,"")</f>
        <v>#REF!</v>
      </c>
      <c r="AJ124" s="38" t="e">
        <f>+IF(AND(AJ$5&gt;=Assumptions!#REF!,AJ$5&lt;=Assumptions!#REF!),Assumptions!#REF!/12,"")</f>
        <v>#REF!</v>
      </c>
      <c r="AK124" s="38" t="e">
        <f>+IF(AND(AK$5&gt;=Assumptions!#REF!,AK$5&lt;=Assumptions!#REF!),Assumptions!#REF!/12,"")</f>
        <v>#REF!</v>
      </c>
      <c r="AL124" s="38" t="e">
        <f>+IF(AND(AL$5&gt;=Assumptions!#REF!,AL$5&lt;=Assumptions!#REF!),Assumptions!#REF!/12,"")</f>
        <v>#REF!</v>
      </c>
      <c r="AM124" s="38"/>
      <c r="AN124" s="38"/>
      <c r="AO124" s="38"/>
      <c r="AP124" s="38"/>
    </row>
    <row r="125" spans="1:42" ht="12.75" customHeight="1" x14ac:dyDescent="0.25">
      <c r="A125" s="1">
        <f t="shared" si="23"/>
        <v>22</v>
      </c>
      <c r="B125" s="1" t="e">
        <f>+Assumptions!#REF!</f>
        <v>#REF!</v>
      </c>
      <c r="C125" s="38" t="e">
        <f>+IF(AND(C$5&gt;=Assumptions!#REF!,C$5&lt;=Assumptions!#REF!),Assumptions!#REF!/12,"")</f>
        <v>#REF!</v>
      </c>
      <c r="D125" s="38" t="e">
        <f>+IF(AND(D$5&gt;=Assumptions!#REF!,D$5&lt;=Assumptions!#REF!),Assumptions!#REF!/12,"")</f>
        <v>#REF!</v>
      </c>
      <c r="E125" s="38" t="e">
        <f>+IF(AND(E$5&gt;=Assumptions!#REF!,E$5&lt;=Assumptions!#REF!),Assumptions!#REF!/12,"")</f>
        <v>#REF!</v>
      </c>
      <c r="F125" s="38" t="e">
        <f>+IF(AND(F$5&gt;=Assumptions!#REF!,F$5&lt;=Assumptions!#REF!),Assumptions!#REF!/12,"")</f>
        <v>#REF!</v>
      </c>
      <c r="G125" s="38" t="e">
        <f>+IF(AND(G$5&gt;=Assumptions!#REF!,G$5&lt;=Assumptions!#REF!),Assumptions!#REF!/12,"")</f>
        <v>#REF!</v>
      </c>
      <c r="H125" s="38" t="e">
        <f>+IF(AND(H$5&gt;=Assumptions!#REF!,H$5&lt;=Assumptions!#REF!),Assumptions!#REF!/12,"")</f>
        <v>#REF!</v>
      </c>
      <c r="I125" s="38" t="e">
        <f>+IF(AND(I$5&gt;=Assumptions!#REF!,I$5&lt;=Assumptions!#REF!),Assumptions!#REF!/12,"")</f>
        <v>#REF!</v>
      </c>
      <c r="J125" s="38" t="e">
        <f>+IF(AND(J$5&gt;=Assumptions!#REF!,J$5&lt;=Assumptions!#REF!),Assumptions!#REF!/12,"")</f>
        <v>#REF!</v>
      </c>
      <c r="K125" s="38" t="e">
        <f>+IF(AND(K$5&gt;=Assumptions!#REF!,K$5&lt;=Assumptions!#REF!),Assumptions!#REF!/12,"")</f>
        <v>#REF!</v>
      </c>
      <c r="L125" s="38" t="e">
        <f>+IF(AND(L$5&gt;=Assumptions!#REF!,L$5&lt;=Assumptions!#REF!),Assumptions!#REF!/12,"")</f>
        <v>#REF!</v>
      </c>
      <c r="M125" s="38" t="e">
        <f>+IF(AND(M$5&gt;=Assumptions!#REF!,M$5&lt;=Assumptions!#REF!),Assumptions!#REF!/12,"")</f>
        <v>#REF!</v>
      </c>
      <c r="N125" s="38" t="e">
        <f>+IF(AND(N$5&gt;=Assumptions!#REF!,N$5&lt;=Assumptions!#REF!),Assumptions!#REF!/12,"")</f>
        <v>#REF!</v>
      </c>
      <c r="O125" s="38" t="e">
        <f>+IF(AND(O$5&gt;=Assumptions!#REF!,O$5&lt;=Assumptions!#REF!),Assumptions!#REF!/12,"")</f>
        <v>#REF!</v>
      </c>
      <c r="P125" s="38" t="e">
        <f>+IF(AND(P$5&gt;=Assumptions!#REF!,P$5&lt;=Assumptions!#REF!),Assumptions!#REF!/12,"")</f>
        <v>#REF!</v>
      </c>
      <c r="Q125" s="38" t="e">
        <f>+IF(AND(Q$5&gt;=Assumptions!#REF!,Q$5&lt;=Assumptions!#REF!),Assumptions!#REF!/12,"")</f>
        <v>#REF!</v>
      </c>
      <c r="R125" s="38" t="e">
        <f>+IF(AND(R$5&gt;=Assumptions!#REF!,R$5&lt;=Assumptions!#REF!),Assumptions!#REF!/12,"")</f>
        <v>#REF!</v>
      </c>
      <c r="S125" s="38" t="e">
        <f>+IF(AND(S$5&gt;=Assumptions!#REF!,S$5&lt;=Assumptions!#REF!),Assumptions!#REF!/12,"")</f>
        <v>#REF!</v>
      </c>
      <c r="T125" s="38" t="e">
        <f>+IF(AND(T$5&gt;=Assumptions!#REF!,T$5&lt;=Assumptions!#REF!),Assumptions!#REF!/12,"")</f>
        <v>#REF!</v>
      </c>
      <c r="U125" s="38" t="e">
        <f>+IF(AND(U$5&gt;=Assumptions!#REF!,U$5&lt;=Assumptions!#REF!),Assumptions!#REF!/12,"")</f>
        <v>#REF!</v>
      </c>
      <c r="V125" s="38" t="e">
        <f>+IF(AND(V$5&gt;=Assumptions!#REF!,V$5&lt;=Assumptions!#REF!),Assumptions!#REF!/12,"")</f>
        <v>#REF!</v>
      </c>
      <c r="W125" s="38" t="e">
        <f>+IF(AND(W$5&gt;=Assumptions!#REF!,W$5&lt;=Assumptions!#REF!),Assumptions!#REF!/12,"")</f>
        <v>#REF!</v>
      </c>
      <c r="X125" s="38" t="e">
        <f>+IF(AND(X$5&gt;=Assumptions!#REF!,X$5&lt;=Assumptions!#REF!),Assumptions!#REF!/12,"")</f>
        <v>#REF!</v>
      </c>
      <c r="Y125" s="38" t="e">
        <f>+IF(AND(Y$5&gt;=Assumptions!#REF!,Y$5&lt;=Assumptions!#REF!),Assumptions!#REF!/12,"")</f>
        <v>#REF!</v>
      </c>
      <c r="Z125" s="38" t="e">
        <f>+IF(AND(Z$5&gt;=Assumptions!#REF!,Z$5&lt;=Assumptions!#REF!),Assumptions!#REF!/12,"")</f>
        <v>#REF!</v>
      </c>
      <c r="AA125" s="38" t="e">
        <f>+IF(AND(AA$5&gt;=Assumptions!#REF!,AA$5&lt;=Assumptions!#REF!),Assumptions!#REF!/12,"")</f>
        <v>#REF!</v>
      </c>
      <c r="AB125" s="38" t="e">
        <f>+IF(AND(AB$5&gt;=Assumptions!#REF!,AB$5&lt;=Assumptions!#REF!),Assumptions!#REF!/12,"")</f>
        <v>#REF!</v>
      </c>
      <c r="AC125" s="38" t="e">
        <f>+IF(AND(AC$5&gt;=Assumptions!#REF!,AC$5&lt;=Assumptions!#REF!),Assumptions!#REF!/12,"")</f>
        <v>#REF!</v>
      </c>
      <c r="AD125" s="38" t="e">
        <f>+IF(AND(AD$5&gt;=Assumptions!#REF!,AD$5&lt;=Assumptions!#REF!),Assumptions!#REF!/12,"")</f>
        <v>#REF!</v>
      </c>
      <c r="AE125" s="38" t="e">
        <f>+IF(AND(AE$5&gt;=Assumptions!#REF!,AE$5&lt;=Assumptions!#REF!),Assumptions!#REF!/12,"")</f>
        <v>#REF!</v>
      </c>
      <c r="AF125" s="38" t="e">
        <f>+IF(AND(AF$5&gt;=Assumptions!#REF!,AF$5&lt;=Assumptions!#REF!),Assumptions!#REF!/12,"")</f>
        <v>#REF!</v>
      </c>
      <c r="AG125" s="38" t="e">
        <f>+IF(AND(AG$5&gt;=Assumptions!#REF!,AG$5&lt;=Assumptions!#REF!),Assumptions!#REF!/12,"")</f>
        <v>#REF!</v>
      </c>
      <c r="AH125" s="38" t="e">
        <f>+IF(AND(AH$5&gt;=Assumptions!#REF!,AH$5&lt;=Assumptions!#REF!),Assumptions!#REF!/12,"")</f>
        <v>#REF!</v>
      </c>
      <c r="AI125" s="38" t="e">
        <f>+IF(AND(AI$5&gt;=Assumptions!#REF!,AI$5&lt;=Assumptions!#REF!),Assumptions!#REF!/12,"")</f>
        <v>#REF!</v>
      </c>
      <c r="AJ125" s="38" t="e">
        <f>+IF(AND(AJ$5&gt;=Assumptions!#REF!,AJ$5&lt;=Assumptions!#REF!),Assumptions!#REF!/12,"")</f>
        <v>#REF!</v>
      </c>
      <c r="AK125" s="38" t="e">
        <f>+IF(AND(AK$5&gt;=Assumptions!#REF!,AK$5&lt;=Assumptions!#REF!),Assumptions!#REF!/12,"")</f>
        <v>#REF!</v>
      </c>
      <c r="AL125" s="38" t="e">
        <f>+IF(AND(AL$5&gt;=Assumptions!#REF!,AL$5&lt;=Assumptions!#REF!),Assumptions!#REF!/12,"")</f>
        <v>#REF!</v>
      </c>
      <c r="AM125" s="38"/>
      <c r="AN125" s="38"/>
      <c r="AO125" s="38"/>
      <c r="AP125" s="38"/>
    </row>
    <row r="126" spans="1:42" ht="12.75" customHeight="1" x14ac:dyDescent="0.25">
      <c r="A126" s="1">
        <f t="shared" si="23"/>
        <v>23</v>
      </c>
      <c r="B126" s="1" t="e">
        <f>+Assumptions!#REF!</f>
        <v>#REF!</v>
      </c>
      <c r="C126" s="38" t="e">
        <f>+IF(AND(C$5&gt;=Assumptions!#REF!,C$5&lt;=Assumptions!#REF!),Assumptions!#REF!/12,"")</f>
        <v>#REF!</v>
      </c>
      <c r="D126" s="38" t="e">
        <f>+IF(AND(D$5&gt;=Assumptions!#REF!,D$5&lt;=Assumptions!#REF!),Assumptions!#REF!/12,"")</f>
        <v>#REF!</v>
      </c>
      <c r="E126" s="38" t="e">
        <f>+IF(AND(E$5&gt;=Assumptions!#REF!,E$5&lt;=Assumptions!#REF!),Assumptions!#REF!/12,"")</f>
        <v>#REF!</v>
      </c>
      <c r="F126" s="38" t="e">
        <f>+IF(AND(F$5&gt;=Assumptions!#REF!,F$5&lt;=Assumptions!#REF!),Assumptions!#REF!/12,"")</f>
        <v>#REF!</v>
      </c>
      <c r="G126" s="38" t="e">
        <f>+IF(AND(G$5&gt;=Assumptions!#REF!,G$5&lt;=Assumptions!#REF!),Assumptions!#REF!/12,"")</f>
        <v>#REF!</v>
      </c>
      <c r="H126" s="38" t="e">
        <f>+IF(AND(H$5&gt;=Assumptions!#REF!,H$5&lt;=Assumptions!#REF!),Assumptions!#REF!/12,"")</f>
        <v>#REF!</v>
      </c>
      <c r="I126" s="38" t="e">
        <f>+IF(AND(I$5&gt;=Assumptions!#REF!,I$5&lt;=Assumptions!#REF!),Assumptions!#REF!/12,"")</f>
        <v>#REF!</v>
      </c>
      <c r="J126" s="38" t="e">
        <f>+IF(AND(J$5&gt;=Assumptions!#REF!,J$5&lt;=Assumptions!#REF!),Assumptions!#REF!/12,"")</f>
        <v>#REF!</v>
      </c>
      <c r="K126" s="38" t="e">
        <f>+IF(AND(K$5&gt;=Assumptions!#REF!,K$5&lt;=Assumptions!#REF!),Assumptions!#REF!/12,"")</f>
        <v>#REF!</v>
      </c>
      <c r="L126" s="38" t="e">
        <f>+IF(AND(L$5&gt;=Assumptions!#REF!,L$5&lt;=Assumptions!#REF!),Assumptions!#REF!/12,"")</f>
        <v>#REF!</v>
      </c>
      <c r="M126" s="38" t="e">
        <f>+IF(AND(M$5&gt;=Assumptions!#REF!,M$5&lt;=Assumptions!#REF!),Assumptions!#REF!/12,"")</f>
        <v>#REF!</v>
      </c>
      <c r="N126" s="38" t="e">
        <f>+IF(AND(N$5&gt;=Assumptions!#REF!,N$5&lt;=Assumptions!#REF!),Assumptions!#REF!/12,"")</f>
        <v>#REF!</v>
      </c>
      <c r="O126" s="38" t="e">
        <f>+IF(AND(O$5&gt;=Assumptions!#REF!,O$5&lt;=Assumptions!#REF!),Assumptions!#REF!/12,"")</f>
        <v>#REF!</v>
      </c>
      <c r="P126" s="38" t="e">
        <f>+IF(AND(P$5&gt;=Assumptions!#REF!,P$5&lt;=Assumptions!#REF!),Assumptions!#REF!/12,"")</f>
        <v>#REF!</v>
      </c>
      <c r="Q126" s="38" t="e">
        <f>+IF(AND(Q$5&gt;=Assumptions!#REF!,Q$5&lt;=Assumptions!#REF!),Assumptions!#REF!/12,"")</f>
        <v>#REF!</v>
      </c>
      <c r="R126" s="38" t="e">
        <f>+IF(AND(R$5&gt;=Assumptions!#REF!,R$5&lt;=Assumptions!#REF!),Assumptions!#REF!/12,"")</f>
        <v>#REF!</v>
      </c>
      <c r="S126" s="38" t="e">
        <f>+IF(AND(S$5&gt;=Assumptions!#REF!,S$5&lt;=Assumptions!#REF!),Assumptions!#REF!/12,"")</f>
        <v>#REF!</v>
      </c>
      <c r="T126" s="38" t="e">
        <f>+IF(AND(T$5&gt;=Assumptions!#REF!,T$5&lt;=Assumptions!#REF!),Assumptions!#REF!/12,"")</f>
        <v>#REF!</v>
      </c>
      <c r="U126" s="38" t="e">
        <f>+IF(AND(U$5&gt;=Assumptions!#REF!,U$5&lt;=Assumptions!#REF!),Assumptions!#REF!/12,"")</f>
        <v>#REF!</v>
      </c>
      <c r="V126" s="38" t="e">
        <f>+IF(AND(V$5&gt;=Assumptions!#REF!,V$5&lt;=Assumptions!#REF!),Assumptions!#REF!/12,"")</f>
        <v>#REF!</v>
      </c>
      <c r="W126" s="38" t="e">
        <f>+IF(AND(W$5&gt;=Assumptions!#REF!,W$5&lt;=Assumptions!#REF!),Assumptions!#REF!/12,"")</f>
        <v>#REF!</v>
      </c>
      <c r="X126" s="38" t="e">
        <f>+IF(AND(X$5&gt;=Assumptions!#REF!,X$5&lt;=Assumptions!#REF!),Assumptions!#REF!/12,"")</f>
        <v>#REF!</v>
      </c>
      <c r="Y126" s="38" t="e">
        <f>+IF(AND(Y$5&gt;=Assumptions!#REF!,Y$5&lt;=Assumptions!#REF!),Assumptions!#REF!/12,"")</f>
        <v>#REF!</v>
      </c>
      <c r="Z126" s="38" t="e">
        <f>+IF(AND(Z$5&gt;=Assumptions!#REF!,Z$5&lt;=Assumptions!#REF!),Assumptions!#REF!/12,"")</f>
        <v>#REF!</v>
      </c>
      <c r="AA126" s="38" t="e">
        <f>+IF(AND(AA$5&gt;=Assumptions!#REF!,AA$5&lt;=Assumptions!#REF!),Assumptions!#REF!/12,"")</f>
        <v>#REF!</v>
      </c>
      <c r="AB126" s="38" t="e">
        <f>+IF(AND(AB$5&gt;=Assumptions!#REF!,AB$5&lt;=Assumptions!#REF!),Assumptions!#REF!/12,"")</f>
        <v>#REF!</v>
      </c>
      <c r="AC126" s="38" t="e">
        <f>+IF(AND(AC$5&gt;=Assumptions!#REF!,AC$5&lt;=Assumptions!#REF!),Assumptions!#REF!/12,"")</f>
        <v>#REF!</v>
      </c>
      <c r="AD126" s="38" t="e">
        <f>+IF(AND(AD$5&gt;=Assumptions!#REF!,AD$5&lt;=Assumptions!#REF!),Assumptions!#REF!/12,"")</f>
        <v>#REF!</v>
      </c>
      <c r="AE126" s="38" t="e">
        <f>+IF(AND(AE$5&gt;=Assumptions!#REF!,AE$5&lt;=Assumptions!#REF!),Assumptions!#REF!/12,"")</f>
        <v>#REF!</v>
      </c>
      <c r="AF126" s="38" t="e">
        <f>+IF(AND(AF$5&gt;=Assumptions!#REF!,AF$5&lt;=Assumptions!#REF!),Assumptions!#REF!/12,"")</f>
        <v>#REF!</v>
      </c>
      <c r="AG126" s="38" t="e">
        <f>+IF(AND(AG$5&gt;=Assumptions!#REF!,AG$5&lt;=Assumptions!#REF!),Assumptions!#REF!/12,"")</f>
        <v>#REF!</v>
      </c>
      <c r="AH126" s="38" t="e">
        <f>+IF(AND(AH$5&gt;=Assumptions!#REF!,AH$5&lt;=Assumptions!#REF!),Assumptions!#REF!/12,"")</f>
        <v>#REF!</v>
      </c>
      <c r="AI126" s="38" t="e">
        <f>+IF(AND(AI$5&gt;=Assumptions!#REF!,AI$5&lt;=Assumptions!#REF!),Assumptions!#REF!/12,"")</f>
        <v>#REF!</v>
      </c>
      <c r="AJ126" s="38" t="e">
        <f>+IF(AND(AJ$5&gt;=Assumptions!#REF!,AJ$5&lt;=Assumptions!#REF!),Assumptions!#REF!/12,"")</f>
        <v>#REF!</v>
      </c>
      <c r="AK126" s="38" t="e">
        <f>+IF(AND(AK$5&gt;=Assumptions!#REF!,AK$5&lt;=Assumptions!#REF!),Assumptions!#REF!/12,"")</f>
        <v>#REF!</v>
      </c>
      <c r="AL126" s="38" t="e">
        <f>+IF(AND(AL$5&gt;=Assumptions!#REF!,AL$5&lt;=Assumptions!#REF!),Assumptions!#REF!/12,"")</f>
        <v>#REF!</v>
      </c>
      <c r="AM126" s="38"/>
      <c r="AN126" s="38"/>
      <c r="AO126" s="38"/>
      <c r="AP126" s="38"/>
    </row>
    <row r="127" spans="1:42" ht="12.75" customHeight="1" x14ac:dyDescent="0.25">
      <c r="A127" s="1">
        <f t="shared" si="23"/>
        <v>24</v>
      </c>
      <c r="B127" s="1" t="e">
        <f>+Assumptions!#REF!</f>
        <v>#REF!</v>
      </c>
      <c r="C127" s="38" t="e">
        <f>+IF(AND(C$5&gt;=Assumptions!#REF!,C$5&lt;=Assumptions!#REF!),Assumptions!#REF!/12,"")</f>
        <v>#REF!</v>
      </c>
      <c r="D127" s="38" t="e">
        <f>+IF(AND(D$5&gt;=Assumptions!#REF!,D$5&lt;=Assumptions!#REF!),Assumptions!#REF!/12,"")</f>
        <v>#REF!</v>
      </c>
      <c r="E127" s="38" t="e">
        <f>+IF(AND(E$5&gt;=Assumptions!#REF!,E$5&lt;=Assumptions!#REF!),Assumptions!#REF!/12,"")</f>
        <v>#REF!</v>
      </c>
      <c r="F127" s="38" t="e">
        <f>+IF(AND(F$5&gt;=Assumptions!#REF!,F$5&lt;=Assumptions!#REF!),Assumptions!#REF!/12,"")</f>
        <v>#REF!</v>
      </c>
      <c r="G127" s="38" t="e">
        <f>+IF(AND(G$5&gt;=Assumptions!#REF!,G$5&lt;=Assumptions!#REF!),Assumptions!#REF!/12,"")</f>
        <v>#REF!</v>
      </c>
      <c r="H127" s="38" t="e">
        <f>+IF(AND(H$5&gt;=Assumptions!#REF!,H$5&lt;=Assumptions!#REF!),Assumptions!#REF!/12,"")</f>
        <v>#REF!</v>
      </c>
      <c r="I127" s="38" t="e">
        <f>+IF(AND(I$5&gt;=Assumptions!#REF!,I$5&lt;=Assumptions!#REF!),Assumptions!#REF!/12,"")</f>
        <v>#REF!</v>
      </c>
      <c r="J127" s="38" t="e">
        <f>+IF(AND(J$5&gt;=Assumptions!#REF!,J$5&lt;=Assumptions!#REF!),Assumptions!#REF!/12,"")</f>
        <v>#REF!</v>
      </c>
      <c r="K127" s="38" t="e">
        <f>+IF(AND(K$5&gt;=Assumptions!#REF!,K$5&lt;=Assumptions!#REF!),Assumptions!#REF!/12,"")</f>
        <v>#REF!</v>
      </c>
      <c r="L127" s="38" t="e">
        <f>+IF(AND(L$5&gt;=Assumptions!#REF!,L$5&lt;=Assumptions!#REF!),Assumptions!#REF!/12,"")</f>
        <v>#REF!</v>
      </c>
      <c r="M127" s="38" t="e">
        <f>+IF(AND(M$5&gt;=Assumptions!#REF!,M$5&lt;=Assumptions!#REF!),Assumptions!#REF!/12,"")</f>
        <v>#REF!</v>
      </c>
      <c r="N127" s="38" t="e">
        <f>+IF(AND(N$5&gt;=Assumptions!#REF!,N$5&lt;=Assumptions!#REF!),Assumptions!#REF!/12,"")</f>
        <v>#REF!</v>
      </c>
      <c r="O127" s="38" t="e">
        <f>+IF(AND(O$5&gt;=Assumptions!#REF!,O$5&lt;=Assumptions!#REF!),Assumptions!#REF!/12,"")</f>
        <v>#REF!</v>
      </c>
      <c r="P127" s="38" t="e">
        <f>+IF(AND(P$5&gt;=Assumptions!#REF!,P$5&lt;=Assumptions!#REF!),Assumptions!#REF!/12,"")</f>
        <v>#REF!</v>
      </c>
      <c r="Q127" s="38" t="e">
        <f>+IF(AND(Q$5&gt;=Assumptions!#REF!,Q$5&lt;=Assumptions!#REF!),Assumptions!#REF!/12,"")</f>
        <v>#REF!</v>
      </c>
      <c r="R127" s="38" t="e">
        <f>+IF(AND(R$5&gt;=Assumptions!#REF!,R$5&lt;=Assumptions!#REF!),Assumptions!#REF!/12,"")</f>
        <v>#REF!</v>
      </c>
      <c r="S127" s="38" t="e">
        <f>+IF(AND(S$5&gt;=Assumptions!#REF!,S$5&lt;=Assumptions!#REF!),Assumptions!#REF!/12,"")</f>
        <v>#REF!</v>
      </c>
      <c r="T127" s="38" t="e">
        <f>+IF(AND(T$5&gt;=Assumptions!#REF!,T$5&lt;=Assumptions!#REF!),Assumptions!#REF!/12,"")</f>
        <v>#REF!</v>
      </c>
      <c r="U127" s="38" t="e">
        <f>+IF(AND(U$5&gt;=Assumptions!#REF!,U$5&lt;=Assumptions!#REF!),Assumptions!#REF!/12,"")</f>
        <v>#REF!</v>
      </c>
      <c r="V127" s="38" t="e">
        <f>+IF(AND(V$5&gt;=Assumptions!#REF!,V$5&lt;=Assumptions!#REF!),Assumptions!#REF!/12,"")</f>
        <v>#REF!</v>
      </c>
      <c r="W127" s="38" t="e">
        <f>+IF(AND(W$5&gt;=Assumptions!#REF!,W$5&lt;=Assumptions!#REF!),Assumptions!#REF!/12,"")</f>
        <v>#REF!</v>
      </c>
      <c r="X127" s="38" t="e">
        <f>+IF(AND(X$5&gt;=Assumptions!#REF!,X$5&lt;=Assumptions!#REF!),Assumptions!#REF!/12,"")</f>
        <v>#REF!</v>
      </c>
      <c r="Y127" s="38" t="e">
        <f>+IF(AND(Y$5&gt;=Assumptions!#REF!,Y$5&lt;=Assumptions!#REF!),Assumptions!#REF!/12,"")</f>
        <v>#REF!</v>
      </c>
      <c r="Z127" s="38" t="e">
        <f>+IF(AND(Z$5&gt;=Assumptions!#REF!,Z$5&lt;=Assumptions!#REF!),Assumptions!#REF!/12,"")</f>
        <v>#REF!</v>
      </c>
      <c r="AA127" s="38" t="e">
        <f>+IF(AND(AA$5&gt;=Assumptions!#REF!,AA$5&lt;=Assumptions!#REF!),Assumptions!#REF!/12,"")</f>
        <v>#REF!</v>
      </c>
      <c r="AB127" s="38" t="e">
        <f>+IF(AND(AB$5&gt;=Assumptions!#REF!,AB$5&lt;=Assumptions!#REF!),Assumptions!#REF!/12,"")</f>
        <v>#REF!</v>
      </c>
      <c r="AC127" s="38" t="e">
        <f>+IF(AND(AC$5&gt;=Assumptions!#REF!,AC$5&lt;=Assumptions!#REF!),Assumptions!#REF!/12,"")</f>
        <v>#REF!</v>
      </c>
      <c r="AD127" s="38" t="e">
        <f>+IF(AND(AD$5&gt;=Assumptions!#REF!,AD$5&lt;=Assumptions!#REF!),Assumptions!#REF!/12,"")</f>
        <v>#REF!</v>
      </c>
      <c r="AE127" s="38" t="e">
        <f>+IF(AND(AE$5&gt;=Assumptions!#REF!,AE$5&lt;=Assumptions!#REF!),Assumptions!#REF!/12,"")</f>
        <v>#REF!</v>
      </c>
      <c r="AF127" s="38" t="e">
        <f>+IF(AND(AF$5&gt;=Assumptions!#REF!,AF$5&lt;=Assumptions!#REF!),Assumptions!#REF!/12,"")</f>
        <v>#REF!</v>
      </c>
      <c r="AG127" s="38" t="e">
        <f>+IF(AND(AG$5&gt;=Assumptions!#REF!,AG$5&lt;=Assumptions!#REF!),Assumptions!#REF!/12,"")</f>
        <v>#REF!</v>
      </c>
      <c r="AH127" s="38" t="e">
        <f>+IF(AND(AH$5&gt;=Assumptions!#REF!,AH$5&lt;=Assumptions!#REF!),Assumptions!#REF!/12,"")</f>
        <v>#REF!</v>
      </c>
      <c r="AI127" s="38" t="e">
        <f>+IF(AND(AI$5&gt;=Assumptions!#REF!,AI$5&lt;=Assumptions!#REF!),Assumptions!#REF!/12,"")</f>
        <v>#REF!</v>
      </c>
      <c r="AJ127" s="38" t="e">
        <f>+IF(AND(AJ$5&gt;=Assumptions!#REF!,AJ$5&lt;=Assumptions!#REF!),Assumptions!#REF!/12,"")</f>
        <v>#REF!</v>
      </c>
      <c r="AK127" s="38" t="e">
        <f>+IF(AND(AK$5&gt;=Assumptions!#REF!,AK$5&lt;=Assumptions!#REF!),Assumptions!#REF!/12,"")</f>
        <v>#REF!</v>
      </c>
      <c r="AL127" s="38" t="e">
        <f>+IF(AND(AL$5&gt;=Assumptions!#REF!,AL$5&lt;=Assumptions!#REF!),Assumptions!#REF!/12,"")</f>
        <v>#REF!</v>
      </c>
      <c r="AM127" s="38"/>
      <c r="AN127" s="38"/>
      <c r="AO127" s="38"/>
      <c r="AP127" s="38"/>
    </row>
    <row r="128" spans="1:42" ht="12.75" customHeight="1" x14ac:dyDescent="0.25">
      <c r="A128" s="1">
        <f t="shared" si="23"/>
        <v>25</v>
      </c>
      <c r="B128" s="1" t="e">
        <f>+Assumptions!#REF!</f>
        <v>#REF!</v>
      </c>
      <c r="C128" s="38" t="e">
        <f>+IF(AND(C$5&gt;=Assumptions!#REF!,C$5&lt;=Assumptions!#REF!),Assumptions!#REF!/12,"")</f>
        <v>#REF!</v>
      </c>
      <c r="D128" s="38" t="e">
        <f>+IF(AND(D$5&gt;=Assumptions!#REF!,D$5&lt;=Assumptions!#REF!),Assumptions!#REF!/12,"")</f>
        <v>#REF!</v>
      </c>
      <c r="E128" s="38" t="e">
        <f>+IF(AND(E$5&gt;=Assumptions!#REF!,E$5&lt;=Assumptions!#REF!),Assumptions!#REF!/12,"")</f>
        <v>#REF!</v>
      </c>
      <c r="F128" s="38" t="e">
        <f>+IF(AND(F$5&gt;=Assumptions!#REF!,F$5&lt;=Assumptions!#REF!),Assumptions!#REF!/12,"")</f>
        <v>#REF!</v>
      </c>
      <c r="G128" s="38" t="e">
        <f>+IF(AND(G$5&gt;=Assumptions!#REF!,G$5&lt;=Assumptions!#REF!),Assumptions!#REF!/12,"")</f>
        <v>#REF!</v>
      </c>
      <c r="H128" s="38" t="e">
        <f>+IF(AND(H$5&gt;=Assumptions!#REF!,H$5&lt;=Assumptions!#REF!),Assumptions!#REF!/12,"")</f>
        <v>#REF!</v>
      </c>
      <c r="I128" s="38" t="e">
        <f>+IF(AND(I$5&gt;=Assumptions!#REF!,I$5&lt;=Assumptions!#REF!),Assumptions!#REF!/12,"")</f>
        <v>#REF!</v>
      </c>
      <c r="J128" s="38" t="e">
        <f>+IF(AND(J$5&gt;=Assumptions!#REF!,J$5&lt;=Assumptions!#REF!),Assumptions!#REF!/12,"")</f>
        <v>#REF!</v>
      </c>
      <c r="K128" s="38" t="e">
        <f>+IF(AND(K$5&gt;=Assumptions!#REF!,K$5&lt;=Assumptions!#REF!),Assumptions!#REF!/12,"")</f>
        <v>#REF!</v>
      </c>
      <c r="L128" s="38" t="e">
        <f>+IF(AND(L$5&gt;=Assumptions!#REF!,L$5&lt;=Assumptions!#REF!),Assumptions!#REF!/12,"")</f>
        <v>#REF!</v>
      </c>
      <c r="M128" s="38" t="e">
        <f>+IF(AND(M$5&gt;=Assumptions!#REF!,M$5&lt;=Assumptions!#REF!),Assumptions!#REF!/12,"")</f>
        <v>#REF!</v>
      </c>
      <c r="N128" s="38" t="e">
        <f>+IF(AND(N$5&gt;=Assumptions!#REF!,N$5&lt;=Assumptions!#REF!),Assumptions!#REF!/12,"")</f>
        <v>#REF!</v>
      </c>
      <c r="O128" s="38" t="e">
        <f>+IF(AND(O$5&gt;=Assumptions!#REF!,O$5&lt;=Assumptions!#REF!),Assumptions!#REF!/12,"")</f>
        <v>#REF!</v>
      </c>
      <c r="P128" s="38" t="e">
        <f>+IF(AND(P$5&gt;=Assumptions!#REF!,P$5&lt;=Assumptions!#REF!),Assumptions!#REF!/12,"")</f>
        <v>#REF!</v>
      </c>
      <c r="Q128" s="38" t="e">
        <f>+IF(AND(Q$5&gt;=Assumptions!#REF!,Q$5&lt;=Assumptions!#REF!),Assumptions!#REF!/12,"")</f>
        <v>#REF!</v>
      </c>
      <c r="R128" s="38" t="e">
        <f>+IF(AND(R$5&gt;=Assumptions!#REF!,R$5&lt;=Assumptions!#REF!),Assumptions!#REF!/12,"")</f>
        <v>#REF!</v>
      </c>
      <c r="S128" s="38" t="e">
        <f>+IF(AND(S$5&gt;=Assumptions!#REF!,S$5&lt;=Assumptions!#REF!),Assumptions!#REF!/12,"")</f>
        <v>#REF!</v>
      </c>
      <c r="T128" s="38" t="e">
        <f>+IF(AND(T$5&gt;=Assumptions!#REF!,T$5&lt;=Assumptions!#REF!),Assumptions!#REF!/12,"")</f>
        <v>#REF!</v>
      </c>
      <c r="U128" s="38" t="e">
        <f>+IF(AND(U$5&gt;=Assumptions!#REF!,U$5&lt;=Assumptions!#REF!),Assumptions!#REF!/12,"")</f>
        <v>#REF!</v>
      </c>
      <c r="V128" s="38" t="e">
        <f>+IF(AND(V$5&gt;=Assumptions!#REF!,V$5&lt;=Assumptions!#REF!),Assumptions!#REF!/12,"")</f>
        <v>#REF!</v>
      </c>
      <c r="W128" s="38" t="e">
        <f>+IF(AND(W$5&gt;=Assumptions!#REF!,W$5&lt;=Assumptions!#REF!),Assumptions!#REF!/12,"")</f>
        <v>#REF!</v>
      </c>
      <c r="X128" s="38" t="e">
        <f>+IF(AND(X$5&gt;=Assumptions!#REF!,X$5&lt;=Assumptions!#REF!),Assumptions!#REF!/12,"")</f>
        <v>#REF!</v>
      </c>
      <c r="Y128" s="38" t="e">
        <f>+IF(AND(Y$5&gt;=Assumptions!#REF!,Y$5&lt;=Assumptions!#REF!),Assumptions!#REF!/12,"")</f>
        <v>#REF!</v>
      </c>
      <c r="Z128" s="38" t="e">
        <f>+IF(AND(Z$5&gt;=Assumptions!#REF!,Z$5&lt;=Assumptions!#REF!),Assumptions!#REF!/12,"")</f>
        <v>#REF!</v>
      </c>
      <c r="AA128" s="38" t="e">
        <f>+IF(AND(AA$5&gt;=Assumptions!#REF!,AA$5&lt;=Assumptions!#REF!),Assumptions!#REF!/12,"")</f>
        <v>#REF!</v>
      </c>
      <c r="AB128" s="38" t="e">
        <f>+IF(AND(AB$5&gt;=Assumptions!#REF!,AB$5&lt;=Assumptions!#REF!),Assumptions!#REF!/12,"")</f>
        <v>#REF!</v>
      </c>
      <c r="AC128" s="38" t="e">
        <f>+IF(AND(AC$5&gt;=Assumptions!#REF!,AC$5&lt;=Assumptions!#REF!),Assumptions!#REF!/12,"")</f>
        <v>#REF!</v>
      </c>
      <c r="AD128" s="38" t="e">
        <f>+IF(AND(AD$5&gt;=Assumptions!#REF!,AD$5&lt;=Assumptions!#REF!),Assumptions!#REF!/12,"")</f>
        <v>#REF!</v>
      </c>
      <c r="AE128" s="38" t="e">
        <f>+IF(AND(AE$5&gt;=Assumptions!#REF!,AE$5&lt;=Assumptions!#REF!),Assumptions!#REF!/12,"")</f>
        <v>#REF!</v>
      </c>
      <c r="AF128" s="38" t="e">
        <f>+IF(AND(AF$5&gt;=Assumptions!#REF!,AF$5&lt;=Assumptions!#REF!),Assumptions!#REF!/12,"")</f>
        <v>#REF!</v>
      </c>
      <c r="AG128" s="38" t="e">
        <f>+IF(AND(AG$5&gt;=Assumptions!#REF!,AG$5&lt;=Assumptions!#REF!),Assumptions!#REF!/12,"")</f>
        <v>#REF!</v>
      </c>
      <c r="AH128" s="38" t="e">
        <f>+IF(AND(AH$5&gt;=Assumptions!#REF!,AH$5&lt;=Assumptions!#REF!),Assumptions!#REF!/12,"")</f>
        <v>#REF!</v>
      </c>
      <c r="AI128" s="38" t="e">
        <f>+IF(AND(AI$5&gt;=Assumptions!#REF!,AI$5&lt;=Assumptions!#REF!),Assumptions!#REF!/12,"")</f>
        <v>#REF!</v>
      </c>
      <c r="AJ128" s="38" t="e">
        <f>+IF(AND(AJ$5&gt;=Assumptions!#REF!,AJ$5&lt;=Assumptions!#REF!),Assumptions!#REF!/12,"")</f>
        <v>#REF!</v>
      </c>
      <c r="AK128" s="38" t="e">
        <f>+IF(AND(AK$5&gt;=Assumptions!#REF!,AK$5&lt;=Assumptions!#REF!),Assumptions!#REF!/12,"")</f>
        <v>#REF!</v>
      </c>
      <c r="AL128" s="38" t="e">
        <f>+IF(AND(AL$5&gt;=Assumptions!#REF!,AL$5&lt;=Assumptions!#REF!),Assumptions!#REF!/12,"")</f>
        <v>#REF!</v>
      </c>
      <c r="AM128" s="38"/>
      <c r="AN128" s="38"/>
      <c r="AO128" s="38"/>
      <c r="AP128" s="38"/>
    </row>
    <row r="129" spans="1:42" ht="12.75" customHeight="1" x14ac:dyDescent="0.25">
      <c r="A129" s="1">
        <f t="shared" si="23"/>
        <v>26</v>
      </c>
      <c r="B129" s="1" t="e">
        <f>+Assumptions!#REF!</f>
        <v>#REF!</v>
      </c>
      <c r="C129" s="38" t="e">
        <f>+IF(AND(C$5&gt;=Assumptions!#REF!,C$5&lt;=Assumptions!#REF!),Assumptions!#REF!/12,"")</f>
        <v>#REF!</v>
      </c>
      <c r="D129" s="38" t="e">
        <f>+IF(AND(D$5&gt;=Assumptions!#REF!,D$5&lt;=Assumptions!#REF!),Assumptions!#REF!/12,"")</f>
        <v>#REF!</v>
      </c>
      <c r="E129" s="38" t="e">
        <f>+IF(AND(E$5&gt;=Assumptions!#REF!,E$5&lt;=Assumptions!#REF!),Assumptions!#REF!/12,"")</f>
        <v>#REF!</v>
      </c>
      <c r="F129" s="38" t="e">
        <f>+IF(AND(F$5&gt;=Assumptions!#REF!,F$5&lt;=Assumptions!#REF!),Assumptions!#REF!/12,"")</f>
        <v>#REF!</v>
      </c>
      <c r="G129" s="38" t="e">
        <f>+IF(AND(G$5&gt;=Assumptions!#REF!,G$5&lt;=Assumptions!#REF!),Assumptions!#REF!/12,"")</f>
        <v>#REF!</v>
      </c>
      <c r="H129" s="38" t="e">
        <f>+IF(AND(H$5&gt;=Assumptions!#REF!,H$5&lt;=Assumptions!#REF!),Assumptions!#REF!/12,"")</f>
        <v>#REF!</v>
      </c>
      <c r="I129" s="38" t="e">
        <f>+IF(AND(I$5&gt;=Assumptions!#REF!,I$5&lt;=Assumptions!#REF!),Assumptions!#REF!/12,"")</f>
        <v>#REF!</v>
      </c>
      <c r="J129" s="38" t="e">
        <f>+IF(AND(J$5&gt;=Assumptions!#REF!,J$5&lt;=Assumptions!#REF!),Assumptions!#REF!/12,"")</f>
        <v>#REF!</v>
      </c>
      <c r="K129" s="38" t="e">
        <f>+IF(AND(K$5&gt;=Assumptions!#REF!,K$5&lt;=Assumptions!#REF!),Assumptions!#REF!/12,"")</f>
        <v>#REF!</v>
      </c>
      <c r="L129" s="38" t="e">
        <f>+IF(AND(L$5&gt;=Assumptions!#REF!,L$5&lt;=Assumptions!#REF!),Assumptions!#REF!/12,"")</f>
        <v>#REF!</v>
      </c>
      <c r="M129" s="38" t="e">
        <f>+IF(AND(M$5&gt;=Assumptions!#REF!,M$5&lt;=Assumptions!#REF!),Assumptions!#REF!/12,"")</f>
        <v>#REF!</v>
      </c>
      <c r="N129" s="38" t="e">
        <f>+IF(AND(N$5&gt;=Assumptions!#REF!,N$5&lt;=Assumptions!#REF!),Assumptions!#REF!/12,"")</f>
        <v>#REF!</v>
      </c>
      <c r="O129" s="38" t="e">
        <f>+IF(AND(O$5&gt;=Assumptions!#REF!,O$5&lt;=Assumptions!#REF!),Assumptions!#REF!/12,"")</f>
        <v>#REF!</v>
      </c>
      <c r="P129" s="38" t="e">
        <f>+IF(AND(P$5&gt;=Assumptions!#REF!,P$5&lt;=Assumptions!#REF!),Assumptions!#REF!/12,"")</f>
        <v>#REF!</v>
      </c>
      <c r="Q129" s="38" t="e">
        <f>+IF(AND(Q$5&gt;=Assumptions!#REF!,Q$5&lt;=Assumptions!#REF!),Assumptions!#REF!/12,"")</f>
        <v>#REF!</v>
      </c>
      <c r="R129" s="38" t="e">
        <f>+IF(AND(R$5&gt;=Assumptions!#REF!,R$5&lt;=Assumptions!#REF!),Assumptions!#REF!/12,"")</f>
        <v>#REF!</v>
      </c>
      <c r="S129" s="38" t="e">
        <f>+IF(AND(S$5&gt;=Assumptions!#REF!,S$5&lt;=Assumptions!#REF!),Assumptions!#REF!/12,"")</f>
        <v>#REF!</v>
      </c>
      <c r="T129" s="38" t="e">
        <f>+IF(AND(T$5&gt;=Assumptions!#REF!,T$5&lt;=Assumptions!#REF!),Assumptions!#REF!/12,"")</f>
        <v>#REF!</v>
      </c>
      <c r="U129" s="38" t="e">
        <f>+IF(AND(U$5&gt;=Assumptions!#REF!,U$5&lt;=Assumptions!#REF!),Assumptions!#REF!/12,"")</f>
        <v>#REF!</v>
      </c>
      <c r="V129" s="38" t="e">
        <f>+IF(AND(V$5&gt;=Assumptions!#REF!,V$5&lt;=Assumptions!#REF!),Assumptions!#REF!/12,"")</f>
        <v>#REF!</v>
      </c>
      <c r="W129" s="38" t="e">
        <f>+IF(AND(W$5&gt;=Assumptions!#REF!,W$5&lt;=Assumptions!#REF!),Assumptions!#REF!/12,"")</f>
        <v>#REF!</v>
      </c>
      <c r="X129" s="38" t="e">
        <f>+IF(AND(X$5&gt;=Assumptions!#REF!,X$5&lt;=Assumptions!#REF!),Assumptions!#REF!/12,"")</f>
        <v>#REF!</v>
      </c>
      <c r="Y129" s="38" t="e">
        <f>+IF(AND(Y$5&gt;=Assumptions!#REF!,Y$5&lt;=Assumptions!#REF!),Assumptions!#REF!/12,"")</f>
        <v>#REF!</v>
      </c>
      <c r="Z129" s="38" t="e">
        <f>+IF(AND(Z$5&gt;=Assumptions!#REF!,Z$5&lt;=Assumptions!#REF!),Assumptions!#REF!/12,"")</f>
        <v>#REF!</v>
      </c>
      <c r="AA129" s="38" t="e">
        <f>+IF(AND(AA$5&gt;=Assumptions!#REF!,AA$5&lt;=Assumptions!#REF!),Assumptions!#REF!/12,"")</f>
        <v>#REF!</v>
      </c>
      <c r="AB129" s="38" t="e">
        <f>+IF(AND(AB$5&gt;=Assumptions!#REF!,AB$5&lt;=Assumptions!#REF!),Assumptions!#REF!/12,"")</f>
        <v>#REF!</v>
      </c>
      <c r="AC129" s="38" t="e">
        <f>+IF(AND(AC$5&gt;=Assumptions!#REF!,AC$5&lt;=Assumptions!#REF!),Assumptions!#REF!/12,"")</f>
        <v>#REF!</v>
      </c>
      <c r="AD129" s="38" t="e">
        <f>+IF(AND(AD$5&gt;=Assumptions!#REF!,AD$5&lt;=Assumptions!#REF!),Assumptions!#REF!/12,"")</f>
        <v>#REF!</v>
      </c>
      <c r="AE129" s="38" t="e">
        <f>+IF(AND(AE$5&gt;=Assumptions!#REF!,AE$5&lt;=Assumptions!#REF!),Assumptions!#REF!/12,"")</f>
        <v>#REF!</v>
      </c>
      <c r="AF129" s="38" t="e">
        <f>+IF(AND(AF$5&gt;=Assumptions!#REF!,AF$5&lt;=Assumptions!#REF!),Assumptions!#REF!/12,"")</f>
        <v>#REF!</v>
      </c>
      <c r="AG129" s="38" t="e">
        <f>+IF(AND(AG$5&gt;=Assumptions!#REF!,AG$5&lt;=Assumptions!#REF!),Assumptions!#REF!/12,"")</f>
        <v>#REF!</v>
      </c>
      <c r="AH129" s="38" t="e">
        <f>+IF(AND(AH$5&gt;=Assumptions!#REF!,AH$5&lt;=Assumptions!#REF!),Assumptions!#REF!/12,"")</f>
        <v>#REF!</v>
      </c>
      <c r="AI129" s="38" t="e">
        <f>+IF(AND(AI$5&gt;=Assumptions!#REF!,AI$5&lt;=Assumptions!#REF!),Assumptions!#REF!/12,"")</f>
        <v>#REF!</v>
      </c>
      <c r="AJ129" s="38" t="e">
        <f>+IF(AND(AJ$5&gt;=Assumptions!#REF!,AJ$5&lt;=Assumptions!#REF!),Assumptions!#REF!/12,"")</f>
        <v>#REF!</v>
      </c>
      <c r="AK129" s="38" t="e">
        <f>+IF(AND(AK$5&gt;=Assumptions!#REF!,AK$5&lt;=Assumptions!#REF!),Assumptions!#REF!/12,"")</f>
        <v>#REF!</v>
      </c>
      <c r="AL129" s="38" t="e">
        <f>+IF(AND(AL$5&gt;=Assumptions!#REF!,AL$5&lt;=Assumptions!#REF!),Assumptions!#REF!/12,"")</f>
        <v>#REF!</v>
      </c>
      <c r="AM129" s="38"/>
      <c r="AN129" s="38"/>
      <c r="AO129" s="38"/>
      <c r="AP129" s="38"/>
    </row>
    <row r="130" spans="1:42" ht="12.75" customHeight="1" x14ac:dyDescent="0.25">
      <c r="A130" s="1">
        <f t="shared" si="23"/>
        <v>27</v>
      </c>
      <c r="B130" s="1" t="e">
        <f>+Assumptions!#REF!</f>
        <v>#REF!</v>
      </c>
      <c r="C130" s="38" t="e">
        <f>+IF(AND(C$5&gt;=Assumptions!#REF!,C$5&lt;=Assumptions!#REF!),Assumptions!#REF!/12,"")</f>
        <v>#REF!</v>
      </c>
      <c r="D130" s="38" t="e">
        <f>+IF(AND(D$5&gt;=Assumptions!#REF!,D$5&lt;=Assumptions!#REF!),Assumptions!#REF!/12,"")</f>
        <v>#REF!</v>
      </c>
      <c r="E130" s="38" t="e">
        <f>+IF(AND(E$5&gt;=Assumptions!#REF!,E$5&lt;=Assumptions!#REF!),Assumptions!#REF!/12,"")</f>
        <v>#REF!</v>
      </c>
      <c r="F130" s="38" t="e">
        <f>+IF(AND(F$5&gt;=Assumptions!#REF!,F$5&lt;=Assumptions!#REF!),Assumptions!#REF!/12,"")</f>
        <v>#REF!</v>
      </c>
      <c r="G130" s="38" t="e">
        <f>+IF(AND(G$5&gt;=Assumptions!#REF!,G$5&lt;=Assumptions!#REF!),Assumptions!#REF!/12,"")</f>
        <v>#REF!</v>
      </c>
      <c r="H130" s="38" t="e">
        <f>+IF(AND(H$5&gt;=Assumptions!#REF!,H$5&lt;=Assumptions!#REF!),Assumptions!#REF!/12,"")</f>
        <v>#REF!</v>
      </c>
      <c r="I130" s="38" t="e">
        <f>+IF(AND(I$5&gt;=Assumptions!#REF!,I$5&lt;=Assumptions!#REF!),Assumptions!#REF!/12,"")</f>
        <v>#REF!</v>
      </c>
      <c r="J130" s="38" t="e">
        <f>+IF(AND(J$5&gt;=Assumptions!#REF!,J$5&lt;=Assumptions!#REF!),Assumptions!#REF!/12,"")</f>
        <v>#REF!</v>
      </c>
      <c r="K130" s="38" t="e">
        <f>+IF(AND(K$5&gt;=Assumptions!#REF!,K$5&lt;=Assumptions!#REF!),Assumptions!#REF!/12,"")</f>
        <v>#REF!</v>
      </c>
      <c r="L130" s="38" t="e">
        <f>+IF(AND(L$5&gt;=Assumptions!#REF!,L$5&lt;=Assumptions!#REF!),Assumptions!#REF!/12,"")</f>
        <v>#REF!</v>
      </c>
      <c r="M130" s="38" t="e">
        <f>+IF(AND(M$5&gt;=Assumptions!#REF!,M$5&lt;=Assumptions!#REF!),Assumptions!#REF!/12,"")</f>
        <v>#REF!</v>
      </c>
      <c r="N130" s="38" t="e">
        <f>+IF(AND(N$5&gt;=Assumptions!#REF!,N$5&lt;=Assumptions!#REF!),Assumptions!#REF!/12,"")</f>
        <v>#REF!</v>
      </c>
      <c r="O130" s="38" t="e">
        <f>+IF(AND(O$5&gt;=Assumptions!#REF!,O$5&lt;=Assumptions!#REF!),Assumptions!#REF!/12,"")</f>
        <v>#REF!</v>
      </c>
      <c r="P130" s="38" t="e">
        <f>+IF(AND(P$5&gt;=Assumptions!#REF!,P$5&lt;=Assumptions!#REF!),Assumptions!#REF!/12,"")</f>
        <v>#REF!</v>
      </c>
      <c r="Q130" s="38" t="e">
        <f>+IF(AND(Q$5&gt;=Assumptions!#REF!,Q$5&lt;=Assumptions!#REF!),Assumptions!#REF!/12,"")</f>
        <v>#REF!</v>
      </c>
      <c r="R130" s="38" t="e">
        <f>+IF(AND(R$5&gt;=Assumptions!#REF!,R$5&lt;=Assumptions!#REF!),Assumptions!#REF!/12,"")</f>
        <v>#REF!</v>
      </c>
      <c r="S130" s="38" t="e">
        <f>+IF(AND(S$5&gt;=Assumptions!#REF!,S$5&lt;=Assumptions!#REF!),Assumptions!#REF!/12,"")</f>
        <v>#REF!</v>
      </c>
      <c r="T130" s="38" t="e">
        <f>+IF(AND(T$5&gt;=Assumptions!#REF!,T$5&lt;=Assumptions!#REF!),Assumptions!#REF!/12,"")</f>
        <v>#REF!</v>
      </c>
      <c r="U130" s="38" t="e">
        <f>+IF(AND(U$5&gt;=Assumptions!#REF!,U$5&lt;=Assumptions!#REF!),Assumptions!#REF!/12,"")</f>
        <v>#REF!</v>
      </c>
      <c r="V130" s="38" t="e">
        <f>+IF(AND(V$5&gt;=Assumptions!#REF!,V$5&lt;=Assumptions!#REF!),Assumptions!#REF!/12,"")</f>
        <v>#REF!</v>
      </c>
      <c r="W130" s="38" t="e">
        <f>+IF(AND(W$5&gt;=Assumptions!#REF!,W$5&lt;=Assumptions!#REF!),Assumptions!#REF!/12,"")</f>
        <v>#REF!</v>
      </c>
      <c r="X130" s="38" t="e">
        <f>+IF(AND(X$5&gt;=Assumptions!#REF!,X$5&lt;=Assumptions!#REF!),Assumptions!#REF!/12,"")</f>
        <v>#REF!</v>
      </c>
      <c r="Y130" s="38" t="e">
        <f>+IF(AND(Y$5&gt;=Assumptions!#REF!,Y$5&lt;=Assumptions!#REF!),Assumptions!#REF!/12,"")</f>
        <v>#REF!</v>
      </c>
      <c r="Z130" s="38" t="e">
        <f>+IF(AND(Z$5&gt;=Assumptions!#REF!,Z$5&lt;=Assumptions!#REF!),Assumptions!#REF!/12,"")</f>
        <v>#REF!</v>
      </c>
      <c r="AA130" s="38" t="e">
        <f>+IF(AND(AA$5&gt;=Assumptions!#REF!,AA$5&lt;=Assumptions!#REF!),Assumptions!#REF!/12,"")</f>
        <v>#REF!</v>
      </c>
      <c r="AB130" s="38" t="e">
        <f>+IF(AND(AB$5&gt;=Assumptions!#REF!,AB$5&lt;=Assumptions!#REF!),Assumptions!#REF!/12,"")</f>
        <v>#REF!</v>
      </c>
      <c r="AC130" s="38" t="e">
        <f>+IF(AND(AC$5&gt;=Assumptions!#REF!,AC$5&lt;=Assumptions!#REF!),Assumptions!#REF!/12,"")</f>
        <v>#REF!</v>
      </c>
      <c r="AD130" s="38" t="e">
        <f>+IF(AND(AD$5&gt;=Assumptions!#REF!,AD$5&lt;=Assumptions!#REF!),Assumptions!#REF!/12,"")</f>
        <v>#REF!</v>
      </c>
      <c r="AE130" s="38" t="e">
        <f>+IF(AND(AE$5&gt;=Assumptions!#REF!,AE$5&lt;=Assumptions!#REF!),Assumptions!#REF!/12,"")</f>
        <v>#REF!</v>
      </c>
      <c r="AF130" s="38" t="e">
        <f>+IF(AND(AF$5&gt;=Assumptions!#REF!,AF$5&lt;=Assumptions!#REF!),Assumptions!#REF!/12,"")</f>
        <v>#REF!</v>
      </c>
      <c r="AG130" s="38" t="e">
        <f>+IF(AND(AG$5&gt;=Assumptions!#REF!,AG$5&lt;=Assumptions!#REF!),Assumptions!#REF!/12,"")</f>
        <v>#REF!</v>
      </c>
      <c r="AH130" s="38" t="e">
        <f>+IF(AND(AH$5&gt;=Assumptions!#REF!,AH$5&lt;=Assumptions!#REF!),Assumptions!#REF!/12,"")</f>
        <v>#REF!</v>
      </c>
      <c r="AI130" s="38" t="e">
        <f>+IF(AND(AI$5&gt;=Assumptions!#REF!,AI$5&lt;=Assumptions!#REF!),Assumptions!#REF!/12,"")</f>
        <v>#REF!</v>
      </c>
      <c r="AJ130" s="38" t="e">
        <f>+IF(AND(AJ$5&gt;=Assumptions!#REF!,AJ$5&lt;=Assumptions!#REF!),Assumptions!#REF!/12,"")</f>
        <v>#REF!</v>
      </c>
      <c r="AK130" s="38" t="e">
        <f>+IF(AND(AK$5&gt;=Assumptions!#REF!,AK$5&lt;=Assumptions!#REF!),Assumptions!#REF!/12,"")</f>
        <v>#REF!</v>
      </c>
      <c r="AL130" s="38" t="e">
        <f>+IF(AND(AL$5&gt;=Assumptions!#REF!,AL$5&lt;=Assumptions!#REF!),Assumptions!#REF!/12,"")</f>
        <v>#REF!</v>
      </c>
      <c r="AM130" s="38"/>
      <c r="AN130" s="38"/>
      <c r="AO130" s="38"/>
      <c r="AP130" s="38"/>
    </row>
    <row r="131" spans="1:42" ht="12.75" customHeight="1" x14ac:dyDescent="0.25">
      <c r="A131" s="14" t="e">
        <f>+"Total "&amp;A99</f>
        <v>#REF!</v>
      </c>
      <c r="B131" s="1"/>
      <c r="C131" s="36" t="e">
        <f>+SUM(C100:C130)</f>
        <v>#REF!</v>
      </c>
      <c r="D131" s="36" t="e">
        <f t="shared" ref="D131:AL131" si="24">+SUM(D100:D130)</f>
        <v>#REF!</v>
      </c>
      <c r="E131" s="36" t="e">
        <f t="shared" si="24"/>
        <v>#REF!</v>
      </c>
      <c r="F131" s="36" t="e">
        <f t="shared" si="24"/>
        <v>#REF!</v>
      </c>
      <c r="G131" s="36" t="e">
        <f t="shared" si="24"/>
        <v>#REF!</v>
      </c>
      <c r="H131" s="36" t="e">
        <f t="shared" si="24"/>
        <v>#REF!</v>
      </c>
      <c r="I131" s="36" t="e">
        <f t="shared" si="24"/>
        <v>#REF!</v>
      </c>
      <c r="J131" s="36" t="e">
        <f t="shared" si="24"/>
        <v>#REF!</v>
      </c>
      <c r="K131" s="36" t="e">
        <f t="shared" si="24"/>
        <v>#REF!</v>
      </c>
      <c r="L131" s="36" t="e">
        <f t="shared" si="24"/>
        <v>#REF!</v>
      </c>
      <c r="M131" s="36" t="e">
        <f t="shared" si="24"/>
        <v>#REF!</v>
      </c>
      <c r="N131" s="36" t="e">
        <f t="shared" si="24"/>
        <v>#REF!</v>
      </c>
      <c r="O131" s="36" t="e">
        <f t="shared" si="24"/>
        <v>#REF!</v>
      </c>
      <c r="P131" s="36" t="e">
        <f t="shared" si="24"/>
        <v>#REF!</v>
      </c>
      <c r="Q131" s="36" t="e">
        <f t="shared" si="24"/>
        <v>#REF!</v>
      </c>
      <c r="R131" s="36" t="e">
        <f t="shared" si="24"/>
        <v>#REF!</v>
      </c>
      <c r="S131" s="36" t="e">
        <f t="shared" si="24"/>
        <v>#REF!</v>
      </c>
      <c r="T131" s="36" t="e">
        <f t="shared" si="24"/>
        <v>#REF!</v>
      </c>
      <c r="U131" s="36" t="e">
        <f t="shared" si="24"/>
        <v>#REF!</v>
      </c>
      <c r="V131" s="36" t="e">
        <f t="shared" si="24"/>
        <v>#REF!</v>
      </c>
      <c r="W131" s="36" t="e">
        <f t="shared" si="24"/>
        <v>#REF!</v>
      </c>
      <c r="X131" s="36" t="e">
        <f t="shared" si="24"/>
        <v>#REF!</v>
      </c>
      <c r="Y131" s="36" t="e">
        <f t="shared" si="24"/>
        <v>#REF!</v>
      </c>
      <c r="Z131" s="36" t="e">
        <f t="shared" si="24"/>
        <v>#REF!</v>
      </c>
      <c r="AA131" s="36" t="e">
        <f t="shared" si="24"/>
        <v>#REF!</v>
      </c>
      <c r="AB131" s="36" t="e">
        <f t="shared" si="24"/>
        <v>#REF!</v>
      </c>
      <c r="AC131" s="36" t="e">
        <f t="shared" si="24"/>
        <v>#REF!</v>
      </c>
      <c r="AD131" s="36" t="e">
        <f t="shared" si="24"/>
        <v>#REF!</v>
      </c>
      <c r="AE131" s="36" t="e">
        <f t="shared" si="24"/>
        <v>#REF!</v>
      </c>
      <c r="AF131" s="36" t="e">
        <f t="shared" si="24"/>
        <v>#REF!</v>
      </c>
      <c r="AG131" s="36" t="e">
        <f t="shared" si="24"/>
        <v>#REF!</v>
      </c>
      <c r="AH131" s="36" t="e">
        <f t="shared" si="24"/>
        <v>#REF!</v>
      </c>
      <c r="AI131" s="36" t="e">
        <f t="shared" si="24"/>
        <v>#REF!</v>
      </c>
      <c r="AJ131" s="36" t="e">
        <f t="shared" si="24"/>
        <v>#REF!</v>
      </c>
      <c r="AK131" s="36" t="e">
        <f t="shared" si="24"/>
        <v>#REF!</v>
      </c>
      <c r="AL131" s="36" t="e">
        <f t="shared" si="24"/>
        <v>#REF!</v>
      </c>
      <c r="AM131" s="36"/>
      <c r="AN131" s="36"/>
      <c r="AO131" s="36"/>
      <c r="AP131" s="36"/>
    </row>
    <row r="132" spans="1:42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2.75" customHeight="1" x14ac:dyDescent="0.25">
      <c r="A133" s="43" t="s">
        <v>62</v>
      </c>
      <c r="B133" s="43"/>
      <c r="C133" s="44" t="e">
        <f>+C90+C97+C131</f>
        <v>#REF!</v>
      </c>
      <c r="D133" s="44" t="e">
        <f t="shared" ref="D133:AL133" si="25">+D90+D97+D131</f>
        <v>#REF!</v>
      </c>
      <c r="E133" s="44" t="e">
        <f t="shared" si="25"/>
        <v>#REF!</v>
      </c>
      <c r="F133" s="44" t="e">
        <f t="shared" si="25"/>
        <v>#REF!</v>
      </c>
      <c r="G133" s="44" t="e">
        <f t="shared" si="25"/>
        <v>#REF!</v>
      </c>
      <c r="H133" s="44" t="e">
        <f t="shared" si="25"/>
        <v>#REF!</v>
      </c>
      <c r="I133" s="44" t="e">
        <f t="shared" si="25"/>
        <v>#REF!</v>
      </c>
      <c r="J133" s="44" t="e">
        <f t="shared" si="25"/>
        <v>#REF!</v>
      </c>
      <c r="K133" s="44" t="e">
        <f t="shared" si="25"/>
        <v>#REF!</v>
      </c>
      <c r="L133" s="44" t="e">
        <f t="shared" si="25"/>
        <v>#REF!</v>
      </c>
      <c r="M133" s="44" t="e">
        <f t="shared" si="25"/>
        <v>#REF!</v>
      </c>
      <c r="N133" s="44" t="e">
        <f t="shared" si="25"/>
        <v>#REF!</v>
      </c>
      <c r="O133" s="44" t="e">
        <f t="shared" si="25"/>
        <v>#REF!</v>
      </c>
      <c r="P133" s="44" t="e">
        <f t="shared" si="25"/>
        <v>#REF!</v>
      </c>
      <c r="Q133" s="44" t="e">
        <f t="shared" si="25"/>
        <v>#REF!</v>
      </c>
      <c r="R133" s="44" t="e">
        <f t="shared" si="25"/>
        <v>#REF!</v>
      </c>
      <c r="S133" s="44" t="e">
        <f t="shared" si="25"/>
        <v>#REF!</v>
      </c>
      <c r="T133" s="44" t="e">
        <f t="shared" si="25"/>
        <v>#REF!</v>
      </c>
      <c r="U133" s="44" t="e">
        <f t="shared" si="25"/>
        <v>#REF!</v>
      </c>
      <c r="V133" s="44" t="e">
        <f t="shared" si="25"/>
        <v>#REF!</v>
      </c>
      <c r="W133" s="44" t="e">
        <f t="shared" si="25"/>
        <v>#REF!</v>
      </c>
      <c r="X133" s="44" t="e">
        <f t="shared" si="25"/>
        <v>#REF!</v>
      </c>
      <c r="Y133" s="44" t="e">
        <f t="shared" si="25"/>
        <v>#REF!</v>
      </c>
      <c r="Z133" s="44" t="e">
        <f t="shared" si="25"/>
        <v>#REF!</v>
      </c>
      <c r="AA133" s="44" t="e">
        <f t="shared" si="25"/>
        <v>#REF!</v>
      </c>
      <c r="AB133" s="44" t="e">
        <f t="shared" si="25"/>
        <v>#REF!</v>
      </c>
      <c r="AC133" s="44" t="e">
        <f t="shared" si="25"/>
        <v>#REF!</v>
      </c>
      <c r="AD133" s="44" t="e">
        <f t="shared" si="25"/>
        <v>#REF!</v>
      </c>
      <c r="AE133" s="44" t="e">
        <f t="shared" si="25"/>
        <v>#REF!</v>
      </c>
      <c r="AF133" s="44" t="e">
        <f t="shared" si="25"/>
        <v>#REF!</v>
      </c>
      <c r="AG133" s="44" t="e">
        <f t="shared" si="25"/>
        <v>#REF!</v>
      </c>
      <c r="AH133" s="44" t="e">
        <f t="shared" si="25"/>
        <v>#REF!</v>
      </c>
      <c r="AI133" s="44" t="e">
        <f t="shared" si="25"/>
        <v>#REF!</v>
      </c>
      <c r="AJ133" s="44" t="e">
        <f t="shared" si="25"/>
        <v>#REF!</v>
      </c>
      <c r="AK133" s="44" t="e">
        <f t="shared" si="25"/>
        <v>#REF!</v>
      </c>
      <c r="AL133" s="44" t="e">
        <f t="shared" si="25"/>
        <v>#REF!</v>
      </c>
      <c r="AM133" s="44"/>
      <c r="AN133" s="44"/>
      <c r="AO133" s="44"/>
      <c r="AP133" s="44"/>
    </row>
    <row r="134" spans="1:42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2.75" customHeight="1" x14ac:dyDescent="0.25">
      <c r="A135" s="10" t="s">
        <v>53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</row>
    <row r="136" spans="1:42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2.75" customHeight="1" x14ac:dyDescent="0.25">
      <c r="A137" s="30" t="s">
        <v>54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2.75" customHeight="1" x14ac:dyDescent="0.25">
      <c r="A138" s="30"/>
      <c r="B138" s="1" t="s">
        <v>55</v>
      </c>
      <c r="C138" s="4" t="e">
        <f t="shared" ref="C138:AL138" si="26">+C16</f>
        <v>#REF!</v>
      </c>
      <c r="D138" s="4" t="e">
        <f t="shared" si="26"/>
        <v>#REF!</v>
      </c>
      <c r="E138" s="4" t="e">
        <f t="shared" si="26"/>
        <v>#REF!</v>
      </c>
      <c r="F138" s="4" t="e">
        <f t="shared" si="26"/>
        <v>#REF!</v>
      </c>
      <c r="G138" s="4" t="e">
        <f t="shared" si="26"/>
        <v>#REF!</v>
      </c>
      <c r="H138" s="4" t="e">
        <f t="shared" si="26"/>
        <v>#REF!</v>
      </c>
      <c r="I138" s="4" t="e">
        <f t="shared" si="26"/>
        <v>#REF!</v>
      </c>
      <c r="J138" s="4" t="e">
        <f t="shared" si="26"/>
        <v>#REF!</v>
      </c>
      <c r="K138" s="4" t="e">
        <f t="shared" si="26"/>
        <v>#REF!</v>
      </c>
      <c r="L138" s="4" t="e">
        <f t="shared" si="26"/>
        <v>#REF!</v>
      </c>
      <c r="M138" s="4" t="e">
        <f t="shared" si="26"/>
        <v>#REF!</v>
      </c>
      <c r="N138" s="4" t="e">
        <f t="shared" si="26"/>
        <v>#REF!</v>
      </c>
      <c r="O138" s="4" t="e">
        <f t="shared" si="26"/>
        <v>#REF!</v>
      </c>
      <c r="P138" s="4" t="e">
        <f t="shared" si="26"/>
        <v>#REF!</v>
      </c>
      <c r="Q138" s="4" t="e">
        <f t="shared" si="26"/>
        <v>#REF!</v>
      </c>
      <c r="R138" s="4" t="e">
        <f t="shared" si="26"/>
        <v>#REF!</v>
      </c>
      <c r="S138" s="4" t="e">
        <f t="shared" si="26"/>
        <v>#REF!</v>
      </c>
      <c r="T138" s="4" t="e">
        <f t="shared" si="26"/>
        <v>#REF!</v>
      </c>
      <c r="U138" s="4" t="e">
        <f t="shared" si="26"/>
        <v>#REF!</v>
      </c>
      <c r="V138" s="4" t="e">
        <f t="shared" si="26"/>
        <v>#REF!</v>
      </c>
      <c r="W138" s="4" t="e">
        <f t="shared" si="26"/>
        <v>#REF!</v>
      </c>
      <c r="X138" s="4" t="e">
        <f t="shared" si="26"/>
        <v>#REF!</v>
      </c>
      <c r="Y138" s="4" t="e">
        <f t="shared" si="26"/>
        <v>#REF!</v>
      </c>
      <c r="Z138" s="4" t="e">
        <f t="shared" si="26"/>
        <v>#REF!</v>
      </c>
      <c r="AA138" s="4" t="e">
        <f t="shared" si="26"/>
        <v>#REF!</v>
      </c>
      <c r="AB138" s="4" t="e">
        <f t="shared" si="26"/>
        <v>#REF!</v>
      </c>
      <c r="AC138" s="4" t="e">
        <f t="shared" si="26"/>
        <v>#REF!</v>
      </c>
      <c r="AD138" s="4" t="e">
        <f t="shared" si="26"/>
        <v>#REF!</v>
      </c>
      <c r="AE138" s="4" t="e">
        <f t="shared" si="26"/>
        <v>#REF!</v>
      </c>
      <c r="AF138" s="4" t="e">
        <f t="shared" si="26"/>
        <v>#REF!</v>
      </c>
      <c r="AG138" s="4" t="e">
        <f t="shared" si="26"/>
        <v>#REF!</v>
      </c>
      <c r="AH138" s="4" t="e">
        <f t="shared" si="26"/>
        <v>#REF!</v>
      </c>
      <c r="AI138" s="4" t="e">
        <f t="shared" si="26"/>
        <v>#REF!</v>
      </c>
      <c r="AJ138" s="4" t="e">
        <f t="shared" si="26"/>
        <v>#REF!</v>
      </c>
      <c r="AK138" s="4" t="e">
        <f t="shared" si="26"/>
        <v>#REF!</v>
      </c>
      <c r="AL138" s="4" t="e">
        <f t="shared" si="26"/>
        <v>#REF!</v>
      </c>
      <c r="AM138" s="4"/>
      <c r="AN138" s="4"/>
      <c r="AO138" s="4"/>
      <c r="AP138" s="4"/>
    </row>
    <row r="139" spans="1:42" ht="12.75" customHeight="1" x14ac:dyDescent="0.25">
      <c r="A139" s="30"/>
      <c r="B139" s="1" t="s">
        <v>56</v>
      </c>
      <c r="C139" s="4" t="e">
        <f t="shared" ref="C139:AL139" si="27">+C21</f>
        <v>#REF!</v>
      </c>
      <c r="D139" s="4" t="e">
        <f t="shared" si="27"/>
        <v>#REF!</v>
      </c>
      <c r="E139" s="4" t="e">
        <f t="shared" si="27"/>
        <v>#REF!</v>
      </c>
      <c r="F139" s="4" t="e">
        <f t="shared" si="27"/>
        <v>#REF!</v>
      </c>
      <c r="G139" s="4" t="e">
        <f t="shared" si="27"/>
        <v>#REF!</v>
      </c>
      <c r="H139" s="4" t="e">
        <f t="shared" si="27"/>
        <v>#REF!</v>
      </c>
      <c r="I139" s="4" t="e">
        <f t="shared" si="27"/>
        <v>#REF!</v>
      </c>
      <c r="J139" s="4" t="e">
        <f t="shared" si="27"/>
        <v>#REF!</v>
      </c>
      <c r="K139" s="4" t="e">
        <f t="shared" si="27"/>
        <v>#REF!</v>
      </c>
      <c r="L139" s="4" t="e">
        <f t="shared" si="27"/>
        <v>#REF!</v>
      </c>
      <c r="M139" s="4" t="e">
        <f t="shared" si="27"/>
        <v>#REF!</v>
      </c>
      <c r="N139" s="4" t="e">
        <f t="shared" si="27"/>
        <v>#REF!</v>
      </c>
      <c r="O139" s="4" t="e">
        <f t="shared" si="27"/>
        <v>#REF!</v>
      </c>
      <c r="P139" s="4" t="e">
        <f t="shared" si="27"/>
        <v>#REF!</v>
      </c>
      <c r="Q139" s="4" t="e">
        <f t="shared" si="27"/>
        <v>#REF!</v>
      </c>
      <c r="R139" s="4" t="e">
        <f t="shared" si="27"/>
        <v>#REF!</v>
      </c>
      <c r="S139" s="4" t="e">
        <f t="shared" si="27"/>
        <v>#REF!</v>
      </c>
      <c r="T139" s="4" t="e">
        <f t="shared" si="27"/>
        <v>#REF!</v>
      </c>
      <c r="U139" s="4" t="e">
        <f t="shared" si="27"/>
        <v>#REF!</v>
      </c>
      <c r="V139" s="4" t="e">
        <f t="shared" si="27"/>
        <v>#REF!</v>
      </c>
      <c r="W139" s="4" t="e">
        <f t="shared" si="27"/>
        <v>#REF!</v>
      </c>
      <c r="X139" s="4" t="e">
        <f t="shared" si="27"/>
        <v>#REF!</v>
      </c>
      <c r="Y139" s="4" t="e">
        <f t="shared" si="27"/>
        <v>#REF!</v>
      </c>
      <c r="Z139" s="4" t="e">
        <f t="shared" si="27"/>
        <v>#REF!</v>
      </c>
      <c r="AA139" s="4" t="e">
        <f t="shared" si="27"/>
        <v>#REF!</v>
      </c>
      <c r="AB139" s="4" t="e">
        <f t="shared" si="27"/>
        <v>#REF!</v>
      </c>
      <c r="AC139" s="4" t="e">
        <f t="shared" si="27"/>
        <v>#REF!</v>
      </c>
      <c r="AD139" s="4" t="e">
        <f t="shared" si="27"/>
        <v>#REF!</v>
      </c>
      <c r="AE139" s="4" t="e">
        <f t="shared" si="27"/>
        <v>#REF!</v>
      </c>
      <c r="AF139" s="4" t="e">
        <f t="shared" si="27"/>
        <v>#REF!</v>
      </c>
      <c r="AG139" s="4" t="e">
        <f t="shared" si="27"/>
        <v>#REF!</v>
      </c>
      <c r="AH139" s="4" t="e">
        <f t="shared" si="27"/>
        <v>#REF!</v>
      </c>
      <c r="AI139" s="4" t="e">
        <f t="shared" si="27"/>
        <v>#REF!</v>
      </c>
      <c r="AJ139" s="4" t="e">
        <f t="shared" si="27"/>
        <v>#REF!</v>
      </c>
      <c r="AK139" s="4" t="e">
        <f t="shared" si="27"/>
        <v>#REF!</v>
      </c>
      <c r="AL139" s="4" t="e">
        <f t="shared" si="27"/>
        <v>#REF!</v>
      </c>
      <c r="AM139" s="4"/>
      <c r="AN139" s="4"/>
      <c r="AO139" s="4"/>
      <c r="AP139" s="4"/>
    </row>
    <row r="140" spans="1:42" ht="12.75" customHeight="1" x14ac:dyDescent="0.25">
      <c r="A140" s="31" t="s">
        <v>38</v>
      </c>
      <c r="B140" s="1"/>
      <c r="C140" s="19" t="e">
        <f t="shared" ref="C140:AL140" si="28">+SUM(C138:C139)</f>
        <v>#REF!</v>
      </c>
      <c r="D140" s="19" t="e">
        <f t="shared" si="28"/>
        <v>#REF!</v>
      </c>
      <c r="E140" s="19" t="e">
        <f t="shared" si="28"/>
        <v>#REF!</v>
      </c>
      <c r="F140" s="19" t="e">
        <f t="shared" si="28"/>
        <v>#REF!</v>
      </c>
      <c r="G140" s="19" t="e">
        <f t="shared" si="28"/>
        <v>#REF!</v>
      </c>
      <c r="H140" s="19" t="e">
        <f t="shared" si="28"/>
        <v>#REF!</v>
      </c>
      <c r="I140" s="19" t="e">
        <f t="shared" si="28"/>
        <v>#REF!</v>
      </c>
      <c r="J140" s="19" t="e">
        <f t="shared" si="28"/>
        <v>#REF!</v>
      </c>
      <c r="K140" s="19" t="e">
        <f t="shared" si="28"/>
        <v>#REF!</v>
      </c>
      <c r="L140" s="19" t="e">
        <f t="shared" si="28"/>
        <v>#REF!</v>
      </c>
      <c r="M140" s="19" t="e">
        <f t="shared" si="28"/>
        <v>#REF!</v>
      </c>
      <c r="N140" s="19" t="e">
        <f t="shared" si="28"/>
        <v>#REF!</v>
      </c>
      <c r="O140" s="19" t="e">
        <f t="shared" si="28"/>
        <v>#REF!</v>
      </c>
      <c r="P140" s="19" t="e">
        <f t="shared" si="28"/>
        <v>#REF!</v>
      </c>
      <c r="Q140" s="19" t="e">
        <f t="shared" si="28"/>
        <v>#REF!</v>
      </c>
      <c r="R140" s="19" t="e">
        <f t="shared" si="28"/>
        <v>#REF!</v>
      </c>
      <c r="S140" s="19" t="e">
        <f t="shared" si="28"/>
        <v>#REF!</v>
      </c>
      <c r="T140" s="19" t="e">
        <f t="shared" si="28"/>
        <v>#REF!</v>
      </c>
      <c r="U140" s="19" t="e">
        <f t="shared" si="28"/>
        <v>#REF!</v>
      </c>
      <c r="V140" s="19" t="e">
        <f t="shared" si="28"/>
        <v>#REF!</v>
      </c>
      <c r="W140" s="19" t="e">
        <f t="shared" si="28"/>
        <v>#REF!</v>
      </c>
      <c r="X140" s="19" t="e">
        <f t="shared" si="28"/>
        <v>#REF!</v>
      </c>
      <c r="Y140" s="19" t="e">
        <f t="shared" si="28"/>
        <v>#REF!</v>
      </c>
      <c r="Z140" s="19" t="e">
        <f t="shared" si="28"/>
        <v>#REF!</v>
      </c>
      <c r="AA140" s="19" t="e">
        <f t="shared" si="28"/>
        <v>#REF!</v>
      </c>
      <c r="AB140" s="19" t="e">
        <f t="shared" si="28"/>
        <v>#REF!</v>
      </c>
      <c r="AC140" s="19" t="e">
        <f t="shared" si="28"/>
        <v>#REF!</v>
      </c>
      <c r="AD140" s="19" t="e">
        <f t="shared" si="28"/>
        <v>#REF!</v>
      </c>
      <c r="AE140" s="19" t="e">
        <f t="shared" si="28"/>
        <v>#REF!</v>
      </c>
      <c r="AF140" s="19" t="e">
        <f t="shared" si="28"/>
        <v>#REF!</v>
      </c>
      <c r="AG140" s="19" t="e">
        <f t="shared" si="28"/>
        <v>#REF!</v>
      </c>
      <c r="AH140" s="19" t="e">
        <f t="shared" si="28"/>
        <v>#REF!</v>
      </c>
      <c r="AI140" s="19" t="e">
        <f t="shared" si="28"/>
        <v>#REF!</v>
      </c>
      <c r="AJ140" s="19" t="e">
        <f t="shared" si="28"/>
        <v>#REF!</v>
      </c>
      <c r="AK140" s="19" t="e">
        <f t="shared" si="28"/>
        <v>#REF!</v>
      </c>
      <c r="AL140" s="19" t="e">
        <f t="shared" si="28"/>
        <v>#REF!</v>
      </c>
      <c r="AM140" s="19"/>
      <c r="AN140" s="19"/>
      <c r="AO140" s="19"/>
      <c r="AP140" s="19"/>
    </row>
    <row r="141" spans="1:42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2.75" customHeight="1" x14ac:dyDescent="0.25">
      <c r="A142" s="1" t="s">
        <v>57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2.75" customHeight="1" x14ac:dyDescent="0.25">
      <c r="A143" s="1"/>
      <c r="B143" s="1" t="s">
        <v>39</v>
      </c>
      <c r="C143" s="4" t="e">
        <f t="shared" ref="C143:AL143" si="29">+C$60</f>
        <v>#REF!</v>
      </c>
      <c r="D143" s="4" t="e">
        <f t="shared" si="29"/>
        <v>#REF!</v>
      </c>
      <c r="E143" s="4" t="e">
        <f t="shared" si="29"/>
        <v>#REF!</v>
      </c>
      <c r="F143" s="4" t="e">
        <f t="shared" si="29"/>
        <v>#REF!</v>
      </c>
      <c r="G143" s="4" t="e">
        <f t="shared" si="29"/>
        <v>#REF!</v>
      </c>
      <c r="H143" s="4" t="e">
        <f t="shared" si="29"/>
        <v>#REF!</v>
      </c>
      <c r="I143" s="4" t="e">
        <f t="shared" si="29"/>
        <v>#REF!</v>
      </c>
      <c r="J143" s="4" t="e">
        <f t="shared" si="29"/>
        <v>#REF!</v>
      </c>
      <c r="K143" s="4" t="e">
        <f t="shared" si="29"/>
        <v>#REF!</v>
      </c>
      <c r="L143" s="4" t="e">
        <f t="shared" si="29"/>
        <v>#REF!</v>
      </c>
      <c r="M143" s="4" t="e">
        <f t="shared" si="29"/>
        <v>#REF!</v>
      </c>
      <c r="N143" s="4" t="e">
        <f t="shared" si="29"/>
        <v>#REF!</v>
      </c>
      <c r="O143" s="4" t="e">
        <f t="shared" si="29"/>
        <v>#REF!</v>
      </c>
      <c r="P143" s="4" t="e">
        <f t="shared" si="29"/>
        <v>#REF!</v>
      </c>
      <c r="Q143" s="4" t="e">
        <f t="shared" si="29"/>
        <v>#REF!</v>
      </c>
      <c r="R143" s="4" t="e">
        <f t="shared" si="29"/>
        <v>#REF!</v>
      </c>
      <c r="S143" s="4" t="e">
        <f t="shared" si="29"/>
        <v>#REF!</v>
      </c>
      <c r="T143" s="4" t="e">
        <f t="shared" si="29"/>
        <v>#REF!</v>
      </c>
      <c r="U143" s="4" t="e">
        <f t="shared" si="29"/>
        <v>#REF!</v>
      </c>
      <c r="V143" s="4" t="e">
        <f t="shared" si="29"/>
        <v>#REF!</v>
      </c>
      <c r="W143" s="4" t="e">
        <f t="shared" si="29"/>
        <v>#REF!</v>
      </c>
      <c r="X143" s="4" t="e">
        <f t="shared" si="29"/>
        <v>#REF!</v>
      </c>
      <c r="Y143" s="4" t="e">
        <f t="shared" si="29"/>
        <v>#REF!</v>
      </c>
      <c r="Z143" s="4" t="e">
        <f t="shared" si="29"/>
        <v>#REF!</v>
      </c>
      <c r="AA143" s="4" t="e">
        <f t="shared" si="29"/>
        <v>#REF!</v>
      </c>
      <c r="AB143" s="4" t="e">
        <f t="shared" si="29"/>
        <v>#REF!</v>
      </c>
      <c r="AC143" s="4" t="e">
        <f t="shared" si="29"/>
        <v>#REF!</v>
      </c>
      <c r="AD143" s="4" t="e">
        <f t="shared" si="29"/>
        <v>#REF!</v>
      </c>
      <c r="AE143" s="4" t="e">
        <f t="shared" si="29"/>
        <v>#REF!</v>
      </c>
      <c r="AF143" s="4" t="e">
        <f t="shared" si="29"/>
        <v>#REF!</v>
      </c>
      <c r="AG143" s="4" t="e">
        <f t="shared" si="29"/>
        <v>#REF!</v>
      </c>
      <c r="AH143" s="4" t="e">
        <f t="shared" si="29"/>
        <v>#REF!</v>
      </c>
      <c r="AI143" s="4" t="e">
        <f t="shared" si="29"/>
        <v>#REF!</v>
      </c>
      <c r="AJ143" s="4" t="e">
        <f t="shared" si="29"/>
        <v>#REF!</v>
      </c>
      <c r="AK143" s="4" t="e">
        <f t="shared" si="29"/>
        <v>#REF!</v>
      </c>
      <c r="AL143" s="4" t="e">
        <f t="shared" si="29"/>
        <v>#REF!</v>
      </c>
      <c r="AM143" s="4"/>
      <c r="AN143" s="4"/>
      <c r="AO143" s="4"/>
      <c r="AP143" s="4"/>
    </row>
    <row r="144" spans="1:42" ht="12.75" customHeight="1" x14ac:dyDescent="0.25">
      <c r="A144" s="1"/>
      <c r="B144" s="1" t="s">
        <v>40</v>
      </c>
      <c r="C144" s="4" t="e">
        <f t="shared" ref="C144:AL144" si="30">+C$61</f>
        <v>#REF!</v>
      </c>
      <c r="D144" s="4" t="e">
        <f t="shared" si="30"/>
        <v>#REF!</v>
      </c>
      <c r="E144" s="4" t="e">
        <f t="shared" si="30"/>
        <v>#REF!</v>
      </c>
      <c r="F144" s="4" t="e">
        <f t="shared" si="30"/>
        <v>#REF!</v>
      </c>
      <c r="G144" s="4" t="e">
        <f t="shared" si="30"/>
        <v>#REF!</v>
      </c>
      <c r="H144" s="4" t="e">
        <f t="shared" si="30"/>
        <v>#REF!</v>
      </c>
      <c r="I144" s="4" t="e">
        <f t="shared" si="30"/>
        <v>#REF!</v>
      </c>
      <c r="J144" s="4" t="e">
        <f t="shared" si="30"/>
        <v>#REF!</v>
      </c>
      <c r="K144" s="4" t="e">
        <f t="shared" si="30"/>
        <v>#REF!</v>
      </c>
      <c r="L144" s="4" t="e">
        <f t="shared" si="30"/>
        <v>#REF!</v>
      </c>
      <c r="M144" s="4" t="e">
        <f t="shared" si="30"/>
        <v>#REF!</v>
      </c>
      <c r="N144" s="4" t="e">
        <f t="shared" si="30"/>
        <v>#REF!</v>
      </c>
      <c r="O144" s="4" t="e">
        <f t="shared" si="30"/>
        <v>#REF!</v>
      </c>
      <c r="P144" s="4" t="e">
        <f t="shared" si="30"/>
        <v>#REF!</v>
      </c>
      <c r="Q144" s="4" t="e">
        <f t="shared" si="30"/>
        <v>#REF!</v>
      </c>
      <c r="R144" s="4" t="e">
        <f t="shared" si="30"/>
        <v>#REF!</v>
      </c>
      <c r="S144" s="4" t="e">
        <f t="shared" si="30"/>
        <v>#REF!</v>
      </c>
      <c r="T144" s="4" t="e">
        <f t="shared" si="30"/>
        <v>#REF!</v>
      </c>
      <c r="U144" s="4" t="e">
        <f t="shared" si="30"/>
        <v>#REF!</v>
      </c>
      <c r="V144" s="4" t="e">
        <f t="shared" si="30"/>
        <v>#REF!</v>
      </c>
      <c r="W144" s="4" t="e">
        <f t="shared" si="30"/>
        <v>#REF!</v>
      </c>
      <c r="X144" s="4" t="e">
        <f t="shared" si="30"/>
        <v>#REF!</v>
      </c>
      <c r="Y144" s="4" t="e">
        <f t="shared" si="30"/>
        <v>#REF!</v>
      </c>
      <c r="Z144" s="4" t="e">
        <f t="shared" si="30"/>
        <v>#REF!</v>
      </c>
      <c r="AA144" s="4" t="e">
        <f t="shared" si="30"/>
        <v>#REF!</v>
      </c>
      <c r="AB144" s="4" t="e">
        <f t="shared" si="30"/>
        <v>#REF!</v>
      </c>
      <c r="AC144" s="4" t="e">
        <f t="shared" si="30"/>
        <v>#REF!</v>
      </c>
      <c r="AD144" s="4" t="e">
        <f t="shared" si="30"/>
        <v>#REF!</v>
      </c>
      <c r="AE144" s="4" t="e">
        <f t="shared" si="30"/>
        <v>#REF!</v>
      </c>
      <c r="AF144" s="4" t="e">
        <f t="shared" si="30"/>
        <v>#REF!</v>
      </c>
      <c r="AG144" s="4" t="e">
        <f t="shared" si="30"/>
        <v>#REF!</v>
      </c>
      <c r="AH144" s="4" t="e">
        <f t="shared" si="30"/>
        <v>#REF!</v>
      </c>
      <c r="AI144" s="4" t="e">
        <f t="shared" si="30"/>
        <v>#REF!</v>
      </c>
      <c r="AJ144" s="4" t="e">
        <f t="shared" si="30"/>
        <v>#REF!</v>
      </c>
      <c r="AK144" s="4" t="e">
        <f t="shared" si="30"/>
        <v>#REF!</v>
      </c>
      <c r="AL144" s="4" t="e">
        <f t="shared" si="30"/>
        <v>#REF!</v>
      </c>
      <c r="AM144" s="4"/>
      <c r="AN144" s="4"/>
      <c r="AO144" s="4"/>
      <c r="AP144" s="4"/>
    </row>
    <row r="145" spans="1:42" ht="12.75" customHeight="1" x14ac:dyDescent="0.25">
      <c r="A145" s="14" t="s">
        <v>57</v>
      </c>
      <c r="B145" s="1"/>
      <c r="C145" s="19" t="e">
        <f t="shared" ref="C145:AL145" si="31">+SUM(C143:C144)</f>
        <v>#REF!</v>
      </c>
      <c r="D145" s="19" t="e">
        <f t="shared" si="31"/>
        <v>#REF!</v>
      </c>
      <c r="E145" s="19" t="e">
        <f t="shared" si="31"/>
        <v>#REF!</v>
      </c>
      <c r="F145" s="19" t="e">
        <f t="shared" si="31"/>
        <v>#REF!</v>
      </c>
      <c r="G145" s="19" t="e">
        <f t="shared" si="31"/>
        <v>#REF!</v>
      </c>
      <c r="H145" s="19" t="e">
        <f t="shared" si="31"/>
        <v>#REF!</v>
      </c>
      <c r="I145" s="19" t="e">
        <f t="shared" si="31"/>
        <v>#REF!</v>
      </c>
      <c r="J145" s="19" t="e">
        <f t="shared" si="31"/>
        <v>#REF!</v>
      </c>
      <c r="K145" s="19" t="e">
        <f t="shared" si="31"/>
        <v>#REF!</v>
      </c>
      <c r="L145" s="19" t="e">
        <f t="shared" si="31"/>
        <v>#REF!</v>
      </c>
      <c r="M145" s="19" t="e">
        <f t="shared" si="31"/>
        <v>#REF!</v>
      </c>
      <c r="N145" s="19" t="e">
        <f t="shared" si="31"/>
        <v>#REF!</v>
      </c>
      <c r="O145" s="19" t="e">
        <f t="shared" si="31"/>
        <v>#REF!</v>
      </c>
      <c r="P145" s="19" t="e">
        <f t="shared" si="31"/>
        <v>#REF!</v>
      </c>
      <c r="Q145" s="19" t="e">
        <f t="shared" si="31"/>
        <v>#REF!</v>
      </c>
      <c r="R145" s="19" t="e">
        <f t="shared" si="31"/>
        <v>#REF!</v>
      </c>
      <c r="S145" s="19" t="e">
        <f t="shared" si="31"/>
        <v>#REF!</v>
      </c>
      <c r="T145" s="19" t="e">
        <f t="shared" si="31"/>
        <v>#REF!</v>
      </c>
      <c r="U145" s="19" t="e">
        <f t="shared" si="31"/>
        <v>#REF!</v>
      </c>
      <c r="V145" s="19" t="e">
        <f t="shared" si="31"/>
        <v>#REF!</v>
      </c>
      <c r="W145" s="19" t="e">
        <f t="shared" si="31"/>
        <v>#REF!</v>
      </c>
      <c r="X145" s="19" t="e">
        <f t="shared" si="31"/>
        <v>#REF!</v>
      </c>
      <c r="Y145" s="19" t="e">
        <f t="shared" si="31"/>
        <v>#REF!</v>
      </c>
      <c r="Z145" s="19" t="e">
        <f t="shared" si="31"/>
        <v>#REF!</v>
      </c>
      <c r="AA145" s="19" t="e">
        <f t="shared" si="31"/>
        <v>#REF!</v>
      </c>
      <c r="AB145" s="19" t="e">
        <f t="shared" si="31"/>
        <v>#REF!</v>
      </c>
      <c r="AC145" s="19" t="e">
        <f t="shared" si="31"/>
        <v>#REF!</v>
      </c>
      <c r="AD145" s="19" t="e">
        <f t="shared" si="31"/>
        <v>#REF!</v>
      </c>
      <c r="AE145" s="19" t="e">
        <f t="shared" si="31"/>
        <v>#REF!</v>
      </c>
      <c r="AF145" s="19" t="e">
        <f t="shared" si="31"/>
        <v>#REF!</v>
      </c>
      <c r="AG145" s="19" t="e">
        <f t="shared" si="31"/>
        <v>#REF!</v>
      </c>
      <c r="AH145" s="19" t="e">
        <f t="shared" si="31"/>
        <v>#REF!</v>
      </c>
      <c r="AI145" s="19" t="e">
        <f t="shared" si="31"/>
        <v>#REF!</v>
      </c>
      <c r="AJ145" s="19" t="e">
        <f t="shared" si="31"/>
        <v>#REF!</v>
      </c>
      <c r="AK145" s="19" t="e">
        <f t="shared" si="31"/>
        <v>#REF!</v>
      </c>
      <c r="AL145" s="19" t="e">
        <f t="shared" si="31"/>
        <v>#REF!</v>
      </c>
      <c r="AM145" s="19"/>
      <c r="AN145" s="19"/>
      <c r="AO145" s="19"/>
      <c r="AP145" s="19"/>
    </row>
    <row r="146" spans="1:42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2.75" customHeight="1" x14ac:dyDescent="0.25">
      <c r="A147" s="14" t="s">
        <v>61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2.75" customHeight="1" x14ac:dyDescent="0.25">
      <c r="A148" s="1"/>
      <c r="B148" s="1" t="e">
        <f>+A66</f>
        <v>#REF!</v>
      </c>
      <c r="C148" s="4" t="e">
        <f>+C90</f>
        <v>#REF!</v>
      </c>
      <c r="D148" s="4" t="e">
        <f t="shared" ref="D148:AL148" si="32">+D90</f>
        <v>#REF!</v>
      </c>
      <c r="E148" s="4" t="e">
        <f t="shared" si="32"/>
        <v>#REF!</v>
      </c>
      <c r="F148" s="4" t="e">
        <f t="shared" si="32"/>
        <v>#REF!</v>
      </c>
      <c r="G148" s="4" t="e">
        <f t="shared" si="32"/>
        <v>#REF!</v>
      </c>
      <c r="H148" s="4" t="e">
        <f t="shared" si="32"/>
        <v>#REF!</v>
      </c>
      <c r="I148" s="4" t="e">
        <f t="shared" si="32"/>
        <v>#REF!</v>
      </c>
      <c r="J148" s="4" t="e">
        <f t="shared" si="32"/>
        <v>#REF!</v>
      </c>
      <c r="K148" s="4" t="e">
        <f t="shared" si="32"/>
        <v>#REF!</v>
      </c>
      <c r="L148" s="4" t="e">
        <f t="shared" si="32"/>
        <v>#REF!</v>
      </c>
      <c r="M148" s="4" t="e">
        <f t="shared" si="32"/>
        <v>#REF!</v>
      </c>
      <c r="N148" s="4" t="e">
        <f t="shared" si="32"/>
        <v>#REF!</v>
      </c>
      <c r="O148" s="4" t="e">
        <f t="shared" si="32"/>
        <v>#REF!</v>
      </c>
      <c r="P148" s="4" t="e">
        <f t="shared" si="32"/>
        <v>#REF!</v>
      </c>
      <c r="Q148" s="4" t="e">
        <f t="shared" si="32"/>
        <v>#REF!</v>
      </c>
      <c r="R148" s="4" t="e">
        <f t="shared" si="32"/>
        <v>#REF!</v>
      </c>
      <c r="S148" s="4" t="e">
        <f t="shared" si="32"/>
        <v>#REF!</v>
      </c>
      <c r="T148" s="4" t="e">
        <f t="shared" si="32"/>
        <v>#REF!</v>
      </c>
      <c r="U148" s="4" t="e">
        <f t="shared" si="32"/>
        <v>#REF!</v>
      </c>
      <c r="V148" s="4" t="e">
        <f t="shared" si="32"/>
        <v>#REF!</v>
      </c>
      <c r="W148" s="4" t="e">
        <f t="shared" si="32"/>
        <v>#REF!</v>
      </c>
      <c r="X148" s="4" t="e">
        <f t="shared" si="32"/>
        <v>#REF!</v>
      </c>
      <c r="Y148" s="4" t="e">
        <f t="shared" si="32"/>
        <v>#REF!</v>
      </c>
      <c r="Z148" s="4" t="e">
        <f t="shared" si="32"/>
        <v>#REF!</v>
      </c>
      <c r="AA148" s="4" t="e">
        <f t="shared" si="32"/>
        <v>#REF!</v>
      </c>
      <c r="AB148" s="4" t="e">
        <f t="shared" si="32"/>
        <v>#REF!</v>
      </c>
      <c r="AC148" s="4" t="e">
        <f t="shared" si="32"/>
        <v>#REF!</v>
      </c>
      <c r="AD148" s="4" t="e">
        <f t="shared" si="32"/>
        <v>#REF!</v>
      </c>
      <c r="AE148" s="4" t="e">
        <f t="shared" si="32"/>
        <v>#REF!</v>
      </c>
      <c r="AF148" s="4" t="e">
        <f t="shared" si="32"/>
        <v>#REF!</v>
      </c>
      <c r="AG148" s="4" t="e">
        <f t="shared" si="32"/>
        <v>#REF!</v>
      </c>
      <c r="AH148" s="4" t="e">
        <f t="shared" si="32"/>
        <v>#REF!</v>
      </c>
      <c r="AI148" s="4" t="e">
        <f t="shared" si="32"/>
        <v>#REF!</v>
      </c>
      <c r="AJ148" s="4" t="e">
        <f t="shared" si="32"/>
        <v>#REF!</v>
      </c>
      <c r="AK148" s="4" t="e">
        <f t="shared" si="32"/>
        <v>#REF!</v>
      </c>
      <c r="AL148" s="4" t="e">
        <f t="shared" si="32"/>
        <v>#REF!</v>
      </c>
      <c r="AM148" s="4"/>
      <c r="AN148" s="4"/>
      <c r="AO148" s="4"/>
      <c r="AP148" s="4"/>
    </row>
    <row r="149" spans="1:42" ht="12.75" customHeight="1" x14ac:dyDescent="0.25">
      <c r="A149" s="1"/>
      <c r="B149" s="1" t="str">
        <f>+A92</f>
        <v>Application Stack Cost</v>
      </c>
      <c r="C149" s="4" t="e">
        <f>+C97</f>
        <v>#REF!</v>
      </c>
      <c r="D149" s="4" t="e">
        <f t="shared" ref="D149:AL149" si="33">+D97</f>
        <v>#REF!</v>
      </c>
      <c r="E149" s="4" t="e">
        <f t="shared" si="33"/>
        <v>#REF!</v>
      </c>
      <c r="F149" s="4" t="e">
        <f t="shared" si="33"/>
        <v>#REF!</v>
      </c>
      <c r="G149" s="4" t="e">
        <f t="shared" si="33"/>
        <v>#REF!</v>
      </c>
      <c r="H149" s="4" t="e">
        <f t="shared" si="33"/>
        <v>#REF!</v>
      </c>
      <c r="I149" s="4" t="e">
        <f t="shared" si="33"/>
        <v>#REF!</v>
      </c>
      <c r="J149" s="4" t="e">
        <f t="shared" si="33"/>
        <v>#REF!</v>
      </c>
      <c r="K149" s="4" t="e">
        <f t="shared" si="33"/>
        <v>#REF!</v>
      </c>
      <c r="L149" s="4" t="e">
        <f t="shared" si="33"/>
        <v>#REF!</v>
      </c>
      <c r="M149" s="4" t="e">
        <f t="shared" si="33"/>
        <v>#REF!</v>
      </c>
      <c r="N149" s="4" t="e">
        <f t="shared" si="33"/>
        <v>#REF!</v>
      </c>
      <c r="O149" s="4" t="e">
        <f t="shared" si="33"/>
        <v>#REF!</v>
      </c>
      <c r="P149" s="4" t="e">
        <f t="shared" si="33"/>
        <v>#REF!</v>
      </c>
      <c r="Q149" s="4" t="e">
        <f t="shared" si="33"/>
        <v>#REF!</v>
      </c>
      <c r="R149" s="4" t="e">
        <f t="shared" si="33"/>
        <v>#REF!</v>
      </c>
      <c r="S149" s="4" t="e">
        <f t="shared" si="33"/>
        <v>#REF!</v>
      </c>
      <c r="T149" s="4" t="e">
        <f t="shared" si="33"/>
        <v>#REF!</v>
      </c>
      <c r="U149" s="4" t="e">
        <f t="shared" si="33"/>
        <v>#REF!</v>
      </c>
      <c r="V149" s="4" t="e">
        <f t="shared" si="33"/>
        <v>#REF!</v>
      </c>
      <c r="W149" s="4" t="e">
        <f t="shared" si="33"/>
        <v>#REF!</v>
      </c>
      <c r="X149" s="4" t="e">
        <f t="shared" si="33"/>
        <v>#REF!</v>
      </c>
      <c r="Y149" s="4" t="e">
        <f t="shared" si="33"/>
        <v>#REF!</v>
      </c>
      <c r="Z149" s="4" t="e">
        <f t="shared" si="33"/>
        <v>#REF!</v>
      </c>
      <c r="AA149" s="4" t="e">
        <f t="shared" si="33"/>
        <v>#REF!</v>
      </c>
      <c r="AB149" s="4" t="e">
        <f t="shared" si="33"/>
        <v>#REF!</v>
      </c>
      <c r="AC149" s="4" t="e">
        <f t="shared" si="33"/>
        <v>#REF!</v>
      </c>
      <c r="AD149" s="4" t="e">
        <f t="shared" si="33"/>
        <v>#REF!</v>
      </c>
      <c r="AE149" s="4" t="e">
        <f t="shared" si="33"/>
        <v>#REF!</v>
      </c>
      <c r="AF149" s="4" t="e">
        <f t="shared" si="33"/>
        <v>#REF!</v>
      </c>
      <c r="AG149" s="4" t="e">
        <f t="shared" si="33"/>
        <v>#REF!</v>
      </c>
      <c r="AH149" s="4" t="e">
        <f t="shared" si="33"/>
        <v>#REF!</v>
      </c>
      <c r="AI149" s="4" t="e">
        <f t="shared" si="33"/>
        <v>#REF!</v>
      </c>
      <c r="AJ149" s="4" t="e">
        <f t="shared" si="33"/>
        <v>#REF!</v>
      </c>
      <c r="AK149" s="4" t="e">
        <f t="shared" si="33"/>
        <v>#REF!</v>
      </c>
      <c r="AL149" s="4" t="e">
        <f t="shared" si="33"/>
        <v>#REF!</v>
      </c>
      <c r="AM149" s="4"/>
      <c r="AN149" s="4"/>
      <c r="AO149" s="4"/>
      <c r="AP149" s="4"/>
    </row>
    <row r="150" spans="1:42" ht="12.75" customHeight="1" x14ac:dyDescent="0.25">
      <c r="A150" s="1"/>
      <c r="B150" s="1" t="e">
        <f>+A99</f>
        <v>#REF!</v>
      </c>
      <c r="C150" s="4" t="e">
        <f>+C131</f>
        <v>#REF!</v>
      </c>
      <c r="D150" s="4" t="e">
        <f t="shared" ref="D150:AL150" si="34">+D131</f>
        <v>#REF!</v>
      </c>
      <c r="E150" s="4" t="e">
        <f t="shared" si="34"/>
        <v>#REF!</v>
      </c>
      <c r="F150" s="4" t="e">
        <f t="shared" si="34"/>
        <v>#REF!</v>
      </c>
      <c r="G150" s="4" t="e">
        <f t="shared" si="34"/>
        <v>#REF!</v>
      </c>
      <c r="H150" s="4" t="e">
        <f t="shared" si="34"/>
        <v>#REF!</v>
      </c>
      <c r="I150" s="4" t="e">
        <f t="shared" si="34"/>
        <v>#REF!</v>
      </c>
      <c r="J150" s="4" t="e">
        <f t="shared" si="34"/>
        <v>#REF!</v>
      </c>
      <c r="K150" s="4" t="e">
        <f t="shared" si="34"/>
        <v>#REF!</v>
      </c>
      <c r="L150" s="4" t="e">
        <f t="shared" si="34"/>
        <v>#REF!</v>
      </c>
      <c r="M150" s="4" t="e">
        <f t="shared" si="34"/>
        <v>#REF!</v>
      </c>
      <c r="N150" s="4" t="e">
        <f t="shared" si="34"/>
        <v>#REF!</v>
      </c>
      <c r="O150" s="4" t="e">
        <f t="shared" si="34"/>
        <v>#REF!</v>
      </c>
      <c r="P150" s="4" t="e">
        <f t="shared" si="34"/>
        <v>#REF!</v>
      </c>
      <c r="Q150" s="4" t="e">
        <f t="shared" si="34"/>
        <v>#REF!</v>
      </c>
      <c r="R150" s="4" t="e">
        <f t="shared" si="34"/>
        <v>#REF!</v>
      </c>
      <c r="S150" s="4" t="e">
        <f t="shared" si="34"/>
        <v>#REF!</v>
      </c>
      <c r="T150" s="4" t="e">
        <f t="shared" si="34"/>
        <v>#REF!</v>
      </c>
      <c r="U150" s="4" t="e">
        <f t="shared" si="34"/>
        <v>#REF!</v>
      </c>
      <c r="V150" s="4" t="e">
        <f t="shared" si="34"/>
        <v>#REF!</v>
      </c>
      <c r="W150" s="4" t="e">
        <f t="shared" si="34"/>
        <v>#REF!</v>
      </c>
      <c r="X150" s="4" t="e">
        <f t="shared" si="34"/>
        <v>#REF!</v>
      </c>
      <c r="Y150" s="4" t="e">
        <f t="shared" si="34"/>
        <v>#REF!</v>
      </c>
      <c r="Z150" s="4" t="e">
        <f t="shared" si="34"/>
        <v>#REF!</v>
      </c>
      <c r="AA150" s="4" t="e">
        <f t="shared" si="34"/>
        <v>#REF!</v>
      </c>
      <c r="AB150" s="4" t="e">
        <f t="shared" si="34"/>
        <v>#REF!</v>
      </c>
      <c r="AC150" s="4" t="e">
        <f t="shared" si="34"/>
        <v>#REF!</v>
      </c>
      <c r="AD150" s="4" t="e">
        <f t="shared" si="34"/>
        <v>#REF!</v>
      </c>
      <c r="AE150" s="4" t="e">
        <f t="shared" si="34"/>
        <v>#REF!</v>
      </c>
      <c r="AF150" s="4" t="e">
        <f t="shared" si="34"/>
        <v>#REF!</v>
      </c>
      <c r="AG150" s="4" t="e">
        <f t="shared" si="34"/>
        <v>#REF!</v>
      </c>
      <c r="AH150" s="4" t="e">
        <f t="shared" si="34"/>
        <v>#REF!</v>
      </c>
      <c r="AI150" s="4" t="e">
        <f t="shared" si="34"/>
        <v>#REF!</v>
      </c>
      <c r="AJ150" s="4" t="e">
        <f t="shared" si="34"/>
        <v>#REF!</v>
      </c>
      <c r="AK150" s="4" t="e">
        <f t="shared" si="34"/>
        <v>#REF!</v>
      </c>
      <c r="AL150" s="4" t="e">
        <f t="shared" si="34"/>
        <v>#REF!</v>
      </c>
      <c r="AM150" s="4"/>
      <c r="AN150" s="4"/>
      <c r="AO150" s="4"/>
      <c r="AP150" s="4"/>
    </row>
    <row r="151" spans="1:42" ht="12.75" customHeight="1" x14ac:dyDescent="0.25">
      <c r="A151" s="14" t="str">
        <f>+"Total "&amp;A147</f>
        <v>Total Expenses</v>
      </c>
      <c r="B151" s="1"/>
      <c r="C151" s="19" t="e">
        <f>+SUM(C148:C150)</f>
        <v>#REF!</v>
      </c>
      <c r="D151" s="19" t="e">
        <f t="shared" ref="D151:AL151" si="35">+SUM(D148:D150)</f>
        <v>#REF!</v>
      </c>
      <c r="E151" s="19" t="e">
        <f t="shared" si="35"/>
        <v>#REF!</v>
      </c>
      <c r="F151" s="19" t="e">
        <f t="shared" si="35"/>
        <v>#REF!</v>
      </c>
      <c r="G151" s="19" t="e">
        <f t="shared" si="35"/>
        <v>#REF!</v>
      </c>
      <c r="H151" s="19" t="e">
        <f t="shared" si="35"/>
        <v>#REF!</v>
      </c>
      <c r="I151" s="19" t="e">
        <f t="shared" si="35"/>
        <v>#REF!</v>
      </c>
      <c r="J151" s="19" t="e">
        <f t="shared" si="35"/>
        <v>#REF!</v>
      </c>
      <c r="K151" s="19" t="e">
        <f t="shared" si="35"/>
        <v>#REF!</v>
      </c>
      <c r="L151" s="19" t="e">
        <f t="shared" si="35"/>
        <v>#REF!</v>
      </c>
      <c r="M151" s="19" t="e">
        <f t="shared" si="35"/>
        <v>#REF!</v>
      </c>
      <c r="N151" s="19" t="e">
        <f t="shared" si="35"/>
        <v>#REF!</v>
      </c>
      <c r="O151" s="19" t="e">
        <f t="shared" si="35"/>
        <v>#REF!</v>
      </c>
      <c r="P151" s="19" t="e">
        <f t="shared" si="35"/>
        <v>#REF!</v>
      </c>
      <c r="Q151" s="19" t="e">
        <f t="shared" si="35"/>
        <v>#REF!</v>
      </c>
      <c r="R151" s="19" t="e">
        <f t="shared" si="35"/>
        <v>#REF!</v>
      </c>
      <c r="S151" s="19" t="e">
        <f t="shared" si="35"/>
        <v>#REF!</v>
      </c>
      <c r="T151" s="19" t="e">
        <f t="shared" si="35"/>
        <v>#REF!</v>
      </c>
      <c r="U151" s="19" t="e">
        <f t="shared" si="35"/>
        <v>#REF!</v>
      </c>
      <c r="V151" s="19" t="e">
        <f t="shared" si="35"/>
        <v>#REF!</v>
      </c>
      <c r="W151" s="19" t="e">
        <f t="shared" si="35"/>
        <v>#REF!</v>
      </c>
      <c r="X151" s="19" t="e">
        <f t="shared" si="35"/>
        <v>#REF!</v>
      </c>
      <c r="Y151" s="19" t="e">
        <f t="shared" si="35"/>
        <v>#REF!</v>
      </c>
      <c r="Z151" s="19" t="e">
        <f t="shared" si="35"/>
        <v>#REF!</v>
      </c>
      <c r="AA151" s="19" t="e">
        <f t="shared" si="35"/>
        <v>#REF!</v>
      </c>
      <c r="AB151" s="19" t="e">
        <f t="shared" si="35"/>
        <v>#REF!</v>
      </c>
      <c r="AC151" s="19" t="e">
        <f t="shared" si="35"/>
        <v>#REF!</v>
      </c>
      <c r="AD151" s="19" t="e">
        <f t="shared" si="35"/>
        <v>#REF!</v>
      </c>
      <c r="AE151" s="19" t="e">
        <f t="shared" si="35"/>
        <v>#REF!</v>
      </c>
      <c r="AF151" s="19" t="e">
        <f t="shared" si="35"/>
        <v>#REF!</v>
      </c>
      <c r="AG151" s="19" t="e">
        <f t="shared" si="35"/>
        <v>#REF!</v>
      </c>
      <c r="AH151" s="19" t="e">
        <f t="shared" si="35"/>
        <v>#REF!</v>
      </c>
      <c r="AI151" s="19" t="e">
        <f t="shared" si="35"/>
        <v>#REF!</v>
      </c>
      <c r="AJ151" s="19" t="e">
        <f t="shared" si="35"/>
        <v>#REF!</v>
      </c>
      <c r="AK151" s="19" t="e">
        <f t="shared" si="35"/>
        <v>#REF!</v>
      </c>
      <c r="AL151" s="19" t="e">
        <f t="shared" si="35"/>
        <v>#REF!</v>
      </c>
      <c r="AM151" s="19"/>
      <c r="AN151" s="19"/>
      <c r="AO151" s="19"/>
      <c r="AP151" s="19"/>
    </row>
    <row r="152" spans="1:42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2.75" customHeight="1" x14ac:dyDescent="0.25">
      <c r="A153" s="16" t="s">
        <v>58</v>
      </c>
      <c r="B153" s="27"/>
      <c r="C153" s="17" t="e">
        <f>+C140+C145-C151</f>
        <v>#REF!</v>
      </c>
      <c r="D153" s="17" t="e">
        <f t="shared" ref="D153:AL153" si="36">+D140+D145-D151</f>
        <v>#REF!</v>
      </c>
      <c r="E153" s="17" t="e">
        <f t="shared" si="36"/>
        <v>#REF!</v>
      </c>
      <c r="F153" s="17" t="e">
        <f t="shared" si="36"/>
        <v>#REF!</v>
      </c>
      <c r="G153" s="17" t="e">
        <f t="shared" si="36"/>
        <v>#REF!</v>
      </c>
      <c r="H153" s="17" t="e">
        <f t="shared" si="36"/>
        <v>#REF!</v>
      </c>
      <c r="I153" s="17" t="e">
        <f t="shared" si="36"/>
        <v>#REF!</v>
      </c>
      <c r="J153" s="17" t="e">
        <f t="shared" si="36"/>
        <v>#REF!</v>
      </c>
      <c r="K153" s="17" t="e">
        <f t="shared" si="36"/>
        <v>#REF!</v>
      </c>
      <c r="L153" s="17" t="e">
        <f t="shared" si="36"/>
        <v>#REF!</v>
      </c>
      <c r="M153" s="17" t="e">
        <f t="shared" si="36"/>
        <v>#REF!</v>
      </c>
      <c r="N153" s="17" t="e">
        <f t="shared" si="36"/>
        <v>#REF!</v>
      </c>
      <c r="O153" s="17" t="e">
        <f t="shared" si="36"/>
        <v>#REF!</v>
      </c>
      <c r="P153" s="17" t="e">
        <f t="shared" si="36"/>
        <v>#REF!</v>
      </c>
      <c r="Q153" s="17" t="e">
        <f t="shared" si="36"/>
        <v>#REF!</v>
      </c>
      <c r="R153" s="17" t="e">
        <f t="shared" si="36"/>
        <v>#REF!</v>
      </c>
      <c r="S153" s="17" t="e">
        <f t="shared" si="36"/>
        <v>#REF!</v>
      </c>
      <c r="T153" s="17" t="e">
        <f t="shared" si="36"/>
        <v>#REF!</v>
      </c>
      <c r="U153" s="17" t="e">
        <f t="shared" si="36"/>
        <v>#REF!</v>
      </c>
      <c r="V153" s="17" t="e">
        <f t="shared" si="36"/>
        <v>#REF!</v>
      </c>
      <c r="W153" s="17" t="e">
        <f t="shared" si="36"/>
        <v>#REF!</v>
      </c>
      <c r="X153" s="17" t="e">
        <f t="shared" si="36"/>
        <v>#REF!</v>
      </c>
      <c r="Y153" s="17" t="e">
        <f t="shared" si="36"/>
        <v>#REF!</v>
      </c>
      <c r="Z153" s="17" t="e">
        <f t="shared" si="36"/>
        <v>#REF!</v>
      </c>
      <c r="AA153" s="17" t="e">
        <f t="shared" si="36"/>
        <v>#REF!</v>
      </c>
      <c r="AB153" s="17" t="e">
        <f t="shared" si="36"/>
        <v>#REF!</v>
      </c>
      <c r="AC153" s="17" t="e">
        <f t="shared" si="36"/>
        <v>#REF!</v>
      </c>
      <c r="AD153" s="17" t="e">
        <f t="shared" si="36"/>
        <v>#REF!</v>
      </c>
      <c r="AE153" s="17" t="e">
        <f t="shared" si="36"/>
        <v>#REF!</v>
      </c>
      <c r="AF153" s="17" t="e">
        <f t="shared" si="36"/>
        <v>#REF!</v>
      </c>
      <c r="AG153" s="17" t="e">
        <f t="shared" si="36"/>
        <v>#REF!</v>
      </c>
      <c r="AH153" s="17" t="e">
        <f t="shared" si="36"/>
        <v>#REF!</v>
      </c>
      <c r="AI153" s="17" t="e">
        <f t="shared" si="36"/>
        <v>#REF!</v>
      </c>
      <c r="AJ153" s="17" t="e">
        <f t="shared" si="36"/>
        <v>#REF!</v>
      </c>
      <c r="AK153" s="17" t="e">
        <f t="shared" si="36"/>
        <v>#REF!</v>
      </c>
      <c r="AL153" s="17" t="e">
        <f t="shared" si="36"/>
        <v>#REF!</v>
      </c>
      <c r="AM153" s="17"/>
      <c r="AN153" s="17"/>
      <c r="AO153" s="17"/>
      <c r="AP153" s="17"/>
    </row>
    <row r="154" spans="1:42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  <row r="1001" spans="1:42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</row>
    <row r="1002" spans="1:42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</row>
    <row r="1003" spans="1:42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</row>
    <row r="1004" spans="1:42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</row>
    <row r="1005" spans="1:42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</row>
    <row r="1006" spans="1:42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</row>
    <row r="1007" spans="1:42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</row>
    <row r="1008" spans="1:42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</row>
    <row r="1009" spans="1:42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</row>
    <row r="1010" spans="1:42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</row>
    <row r="1011" spans="1:42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</row>
    <row r="1012" spans="1:42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</row>
    <row r="1013" spans="1:42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</row>
    <row r="1014" spans="1:42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</row>
    <row r="1015" spans="1:42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</row>
    <row r="1016" spans="1:42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</row>
    <row r="1017" spans="1:42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</row>
    <row r="1018" spans="1:42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</row>
    <row r="1019" spans="1:42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</row>
    <row r="1020" spans="1:42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</row>
    <row r="1021" spans="1:42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</row>
    <row r="1022" spans="1:42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</row>
    <row r="1023" spans="1:42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</row>
    <row r="1024" spans="1:42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</row>
    <row r="1025" spans="1:42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</row>
    <row r="1026" spans="1:42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</row>
    <row r="1027" spans="1:42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</row>
    <row r="1028" spans="1:42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</row>
    <row r="1029" spans="1:42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</row>
    <row r="1030" spans="1:42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</row>
    <row r="1031" spans="1:42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</row>
    <row r="1032" spans="1:42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</row>
    <row r="1033" spans="1:42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</row>
    <row r="1034" spans="1:42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</row>
    <row r="1035" spans="1:42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</row>
    <row r="1036" spans="1:42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</row>
    <row r="1037" spans="1:42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</row>
    <row r="1038" spans="1:42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</row>
    <row r="1039" spans="1:42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</row>
    <row r="1040" spans="1:42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</row>
    <row r="1041" spans="1:42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</row>
    <row r="1042" spans="1:42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</row>
    <row r="1043" spans="1:42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</row>
    <row r="1044" spans="1:42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</row>
    <row r="1045" spans="1:42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</row>
    <row r="1046" spans="1:42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</row>
    <row r="1047" spans="1:42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</row>
    <row r="1048" spans="1:42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</row>
    <row r="1049" spans="1:42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</row>
    <row r="1050" spans="1:42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</row>
    <row r="1051" spans="1:42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</row>
    <row r="1052" spans="1:42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</row>
    <row r="1053" spans="1:42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</row>
    <row r="1054" spans="1:42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</row>
    <row r="1055" spans="1:42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</row>
    <row r="1057" customFormat="1" ht="15" customHeight="1" x14ac:dyDescent="0.25"/>
    <row r="1058" customFormat="1" ht="15" customHeight="1" x14ac:dyDescent="0.25"/>
    <row r="1059" customFormat="1" ht="15" customHeight="1" x14ac:dyDescent="0.25"/>
    <row r="1060" customFormat="1" ht="15" customHeight="1" x14ac:dyDescent="0.25"/>
    <row r="1061" customFormat="1" ht="15" customHeight="1" x14ac:dyDescent="0.25"/>
    <row r="1062" customFormat="1" ht="15" customHeight="1" x14ac:dyDescent="0.25"/>
    <row r="1063" customFormat="1" ht="15" customHeight="1" x14ac:dyDescent="0.25"/>
    <row r="1064" customFormat="1" ht="15" customHeight="1" x14ac:dyDescent="0.25"/>
    <row r="1065" customFormat="1" ht="15" customHeight="1" x14ac:dyDescent="0.25"/>
    <row r="1066" customFormat="1" ht="15" customHeight="1" x14ac:dyDescent="0.25"/>
    <row r="1067" customFormat="1" ht="15" customHeight="1" x14ac:dyDescent="0.25"/>
    <row r="1068" customFormat="1" ht="15" customHeight="1" x14ac:dyDescent="0.25"/>
    <row r="1069" customFormat="1" ht="15" customHeight="1" x14ac:dyDescent="0.25"/>
    <row r="1070" customFormat="1" ht="15" customHeight="1" x14ac:dyDescent="0.25"/>
    <row r="1071" customFormat="1" ht="15" customHeight="1" x14ac:dyDescent="0.25"/>
    <row r="1072" customFormat="1" ht="15" customHeight="1" x14ac:dyDescent="0.25"/>
    <row r="1073" customFormat="1" ht="15" customHeight="1" x14ac:dyDescent="0.25"/>
    <row r="1074" customFormat="1" ht="15" customHeight="1" x14ac:dyDescent="0.25"/>
    <row r="1075" customFormat="1" ht="15" customHeight="1" x14ac:dyDescent="0.25"/>
    <row r="1076" customFormat="1" ht="15" customHeight="1" x14ac:dyDescent="0.25"/>
    <row r="1077" customFormat="1" ht="15" customHeight="1" x14ac:dyDescent="0.25"/>
    <row r="1078" customFormat="1" ht="15" customHeight="1" x14ac:dyDescent="0.25"/>
  </sheetData>
  <phoneticPr fontId="8" type="noConversion"/>
  <conditionalFormatting sqref="C37:AP37">
    <cfRule type="cellIs" dxfId="4" priority="1" operator="notEqual">
      <formula>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5A5F-D125-4B5C-AB6B-1FAFABBA3FA4}">
  <dimension ref="B2:P36"/>
  <sheetViews>
    <sheetView workbookViewId="0">
      <selection activeCell="B7" sqref="B7"/>
    </sheetView>
  </sheetViews>
  <sheetFormatPr defaultRowHeight="15" x14ac:dyDescent="0.25"/>
  <cols>
    <col min="1" max="1" width="9.140625" style="48"/>
    <col min="2" max="2" width="38.140625" style="48" bestFit="1" customWidth="1"/>
    <col min="3" max="3" width="16" style="48" bestFit="1" customWidth="1"/>
    <col min="4" max="15" width="13.85546875" style="48" customWidth="1"/>
    <col min="16" max="16" width="23.28515625" style="48" bestFit="1" customWidth="1"/>
    <col min="17" max="16384" width="9.140625" style="48"/>
  </cols>
  <sheetData>
    <row r="2" spans="2:16" ht="26.25" x14ac:dyDescent="0.4">
      <c r="B2" s="49" t="s">
        <v>89</v>
      </c>
    </row>
    <row r="4" spans="2:16" x14ac:dyDescent="0.25">
      <c r="B4" s="47" t="s">
        <v>90</v>
      </c>
      <c r="C4" s="47" t="s">
        <v>91</v>
      </c>
    </row>
    <row r="5" spans="2:16" ht="26.25" customHeight="1" x14ac:dyDescent="0.25">
      <c r="B5" s="46" t="str">
        <f>+Assumptions!B3</f>
        <v>Widget Factory</v>
      </c>
      <c r="C5" s="45">
        <f>+Assumptions!B4</f>
        <v>45573</v>
      </c>
    </row>
    <row r="7" spans="2:16" ht="23.25" x14ac:dyDescent="0.25">
      <c r="B7" s="68">
        <f>+YEAR(Assumptions!$B$6)</f>
        <v>2025</v>
      </c>
      <c r="C7" s="69"/>
      <c r="D7" s="70" t="s">
        <v>93</v>
      </c>
      <c r="E7" s="70" t="s">
        <v>94</v>
      </c>
      <c r="F7" s="70" t="s">
        <v>95</v>
      </c>
      <c r="G7" s="70" t="s">
        <v>96</v>
      </c>
      <c r="H7" s="70" t="s">
        <v>97</v>
      </c>
      <c r="I7" s="70" t="s">
        <v>98</v>
      </c>
      <c r="J7" s="70" t="s">
        <v>99</v>
      </c>
      <c r="K7" s="70" t="s">
        <v>100</v>
      </c>
      <c r="L7" s="70" t="s">
        <v>101</v>
      </c>
      <c r="M7" s="70" t="s">
        <v>102</v>
      </c>
      <c r="N7" s="70" t="s">
        <v>103</v>
      </c>
      <c r="O7" s="70" t="s">
        <v>104</v>
      </c>
      <c r="P7" s="71" t="s">
        <v>105</v>
      </c>
    </row>
    <row r="8" spans="2:16" s="62" customFormat="1" ht="30" customHeight="1" x14ac:dyDescent="0.25">
      <c r="B8" s="66" t="s">
        <v>82</v>
      </c>
      <c r="C8" s="67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</row>
    <row r="9" spans="2:16" x14ac:dyDescent="0.25">
      <c r="B9" s="48" t="s">
        <v>112</v>
      </c>
      <c r="D9" s="74">
        <f>+Assumptions!$B$13*Assumptions!$B$15</f>
        <v>30000</v>
      </c>
      <c r="E9" s="74">
        <f>+D9*(1+Assumptions!$B$14)</f>
        <v>30600</v>
      </c>
      <c r="F9" s="74">
        <f>+E9*(1+Assumptions!$B$14)</f>
        <v>31212</v>
      </c>
      <c r="G9" s="74">
        <f>+F9*(1+Assumptions!$B$14)</f>
        <v>31836.240000000002</v>
      </c>
      <c r="H9" s="74">
        <f>+G9*(1+Assumptions!$B$14)</f>
        <v>32472.964800000002</v>
      </c>
      <c r="I9" s="74">
        <f>+H9*(1+Assumptions!$B$14)</f>
        <v>33122.424096000002</v>
      </c>
      <c r="J9" s="74">
        <f>+I9*(1+Assumptions!$B$14)</f>
        <v>33784.872577920003</v>
      </c>
      <c r="K9" s="74">
        <f>+J9*(1+Assumptions!$B$14)</f>
        <v>34460.570029478404</v>
      </c>
      <c r="L9" s="74">
        <f>+K9*(1+Assumptions!$B$14)</f>
        <v>35149.781430067975</v>
      </c>
      <c r="M9" s="74">
        <f>+L9*(1+Assumptions!$B$14)</f>
        <v>35852.777058669337</v>
      </c>
      <c r="N9" s="74">
        <f>+M9*(1+Assumptions!$B$14)</f>
        <v>36569.832599842724</v>
      </c>
      <c r="O9" s="74">
        <f>+N9*(1+Assumptions!$B$14)</f>
        <v>37301.229251839577</v>
      </c>
      <c r="P9" s="74">
        <f>+SUM(D9:O9)</f>
        <v>402362.691843818</v>
      </c>
    </row>
    <row r="10" spans="2:16" x14ac:dyDescent="0.25">
      <c r="B10" s="48" t="str">
        <f>+Assumptions!$A$18</f>
        <v>Fixed #1</v>
      </c>
      <c r="D10" s="74">
        <f>+Assumptions!$B$18</f>
        <v>5</v>
      </c>
      <c r="E10" s="74">
        <f>+D10*(1+Assumptions!$B$14)</f>
        <v>5.0999999999999996</v>
      </c>
      <c r="F10" s="74">
        <f>+E10*(1+Assumptions!$B$14)</f>
        <v>5.202</v>
      </c>
      <c r="G10" s="74">
        <f>+F10*(1+Assumptions!$B$14)</f>
        <v>5.3060400000000003</v>
      </c>
      <c r="H10" s="74">
        <f>+G10*(1+Assumptions!$B$14)</f>
        <v>5.4121608000000005</v>
      </c>
      <c r="I10" s="74">
        <f>+H10*(1+Assumptions!$B$14)</f>
        <v>5.5204040160000005</v>
      </c>
      <c r="J10" s="74">
        <f>+I10*(1+Assumptions!$B$14)</f>
        <v>5.6308120963200006</v>
      </c>
      <c r="K10" s="74">
        <f>+J10*(1+Assumptions!$B$14)</f>
        <v>5.7434283382464004</v>
      </c>
      <c r="L10" s="74">
        <f>+K10*(1+Assumptions!$B$14)</f>
        <v>5.8582969050113283</v>
      </c>
      <c r="M10" s="74">
        <f>+L10*(1+Assumptions!$B$14)</f>
        <v>5.9754628431115551</v>
      </c>
      <c r="N10" s="74">
        <f>+M10*(1+Assumptions!$B$14)</f>
        <v>6.094972099973786</v>
      </c>
      <c r="O10" s="74">
        <f>+N10*(1+Assumptions!$B$14)</f>
        <v>6.2168715419732621</v>
      </c>
      <c r="P10" s="74">
        <f t="shared" ref="P10:P13" si="0">+SUM(D10:O10)</f>
        <v>67.060448640636338</v>
      </c>
    </row>
    <row r="11" spans="2:16" x14ac:dyDescent="0.25">
      <c r="B11" s="48" t="str">
        <f>+Assumptions!$A$19</f>
        <v>Fixed #2</v>
      </c>
      <c r="D11" s="74">
        <f>+Assumptions!$B$19</f>
        <v>60</v>
      </c>
      <c r="E11" s="74">
        <f>+D11*(1+Assumptions!$B$14)</f>
        <v>61.2</v>
      </c>
      <c r="F11" s="74">
        <f>+E11*(1+Assumptions!$B$14)</f>
        <v>62.424000000000007</v>
      </c>
      <c r="G11" s="74">
        <f>+F11*(1+Assumptions!$B$14)</f>
        <v>63.672480000000007</v>
      </c>
      <c r="H11" s="74">
        <f>+G11*(1+Assumptions!$B$14)</f>
        <v>64.945929600000014</v>
      </c>
      <c r="I11" s="74">
        <f>+H11*(1+Assumptions!$B$14)</f>
        <v>66.244848192000021</v>
      </c>
      <c r="J11" s="74">
        <f>+I11*(1+Assumptions!$B$14)</f>
        <v>67.569745155840025</v>
      </c>
      <c r="K11" s="74">
        <f>+J11*(1+Assumptions!$B$14)</f>
        <v>68.921140058956823</v>
      </c>
      <c r="L11" s="74">
        <f>+K11*(1+Assumptions!$B$14)</f>
        <v>70.299562860135964</v>
      </c>
      <c r="M11" s="74">
        <f>+L11*(1+Assumptions!$B$14)</f>
        <v>71.705554117338679</v>
      </c>
      <c r="N11" s="74">
        <f>+M11*(1+Assumptions!$B$14)</f>
        <v>73.139665199685453</v>
      </c>
      <c r="O11" s="74">
        <f>+N11*(1+Assumptions!$B$14)</f>
        <v>74.602458503679159</v>
      </c>
      <c r="P11" s="74">
        <f t="shared" si="0"/>
        <v>804.72538368763617</v>
      </c>
    </row>
    <row r="12" spans="2:16" x14ac:dyDescent="0.25">
      <c r="B12" s="48" t="str">
        <f>+Assumptions!$A$21</f>
        <v>Variable #1 (based on # Widgets)</v>
      </c>
      <c r="D12" s="74">
        <f>+Assumptions!$B$21*Assumptions!$B$13</f>
        <v>180</v>
      </c>
      <c r="E12" s="74">
        <f>+D12*(1+Assumptions!$B$14)</f>
        <v>183.6</v>
      </c>
      <c r="F12" s="74">
        <f>+E12*(1+Assumptions!$B$14)</f>
        <v>187.27199999999999</v>
      </c>
      <c r="G12" s="74">
        <f>+F12*(1+Assumptions!$B$14)</f>
        <v>191.01743999999999</v>
      </c>
      <c r="H12" s="74">
        <f>+G12*(1+Assumptions!$B$14)</f>
        <v>194.8377888</v>
      </c>
      <c r="I12" s="74">
        <f>+H12*(1+Assumptions!$B$14)</f>
        <v>198.73454457599999</v>
      </c>
      <c r="J12" s="74">
        <f>+I12*(1+Assumptions!$B$14)</f>
        <v>202.70923546751999</v>
      </c>
      <c r="K12" s="74">
        <f>+J12*(1+Assumptions!$B$14)</f>
        <v>206.7634201768704</v>
      </c>
      <c r="L12" s="74">
        <f>+K12*(1+Assumptions!$B$14)</f>
        <v>210.89868858040782</v>
      </c>
      <c r="M12" s="74">
        <f>+L12*(1+Assumptions!$B$14)</f>
        <v>215.11666235201599</v>
      </c>
      <c r="N12" s="74">
        <f>+M12*(1+Assumptions!$B$14)</f>
        <v>219.41899559905633</v>
      </c>
      <c r="O12" s="74">
        <f>+N12*(1+Assumptions!$B$14)</f>
        <v>223.80737551103746</v>
      </c>
      <c r="P12" s="74">
        <f t="shared" si="0"/>
        <v>2414.1761510629085</v>
      </c>
    </row>
    <row r="13" spans="2:16" x14ac:dyDescent="0.25">
      <c r="B13" s="48" t="str">
        <f>+Assumptions!$A$22</f>
        <v>Variable #2 (based on # Widgets)</v>
      </c>
      <c r="D13" s="74">
        <f>+Assumptions!$B$22*Assumptions!$B$13</f>
        <v>60</v>
      </c>
      <c r="E13" s="74">
        <f>+D13*(1+Assumptions!$B$14)</f>
        <v>61.2</v>
      </c>
      <c r="F13" s="74">
        <f>+E13*(1+Assumptions!$B$14)</f>
        <v>62.424000000000007</v>
      </c>
      <c r="G13" s="74">
        <f>+F13*(1+Assumptions!$B$14)</f>
        <v>63.672480000000007</v>
      </c>
      <c r="H13" s="74">
        <f>+G13*(1+Assumptions!$B$14)</f>
        <v>64.945929600000014</v>
      </c>
      <c r="I13" s="74">
        <f>+H13*(1+Assumptions!$B$14)</f>
        <v>66.244848192000021</v>
      </c>
      <c r="J13" s="74">
        <f>+I13*(1+Assumptions!$B$14)</f>
        <v>67.569745155840025</v>
      </c>
      <c r="K13" s="74">
        <f>+J13*(1+Assumptions!$B$14)</f>
        <v>68.921140058956823</v>
      </c>
      <c r="L13" s="74">
        <f>+K13*(1+Assumptions!$B$14)</f>
        <v>70.299562860135964</v>
      </c>
      <c r="M13" s="74">
        <f>+L13*(1+Assumptions!$B$14)</f>
        <v>71.705554117338679</v>
      </c>
      <c r="N13" s="74">
        <f>+M13*(1+Assumptions!$B$14)</f>
        <v>73.139665199685453</v>
      </c>
      <c r="O13" s="74">
        <f>+N13*(1+Assumptions!$B$14)</f>
        <v>74.602458503679159</v>
      </c>
      <c r="P13" s="74">
        <f t="shared" si="0"/>
        <v>804.72538368763617</v>
      </c>
    </row>
    <row r="14" spans="2:16" ht="23.25" customHeight="1" x14ac:dyDescent="0.25">
      <c r="B14" s="93" t="s">
        <v>83</v>
      </c>
      <c r="C14" s="94"/>
      <c r="D14" s="75">
        <f>+SUM(D9:D13)</f>
        <v>30305</v>
      </c>
      <c r="E14" s="75">
        <f t="shared" ref="E14:P14" si="1">+SUM(E9:E13)</f>
        <v>30911.1</v>
      </c>
      <c r="F14" s="75">
        <f t="shared" si="1"/>
        <v>31529.322</v>
      </c>
      <c r="G14" s="75">
        <f t="shared" si="1"/>
        <v>32159.908440000003</v>
      </c>
      <c r="H14" s="75">
        <f t="shared" si="1"/>
        <v>32803.106608800001</v>
      </c>
      <c r="I14" s="75">
        <f t="shared" si="1"/>
        <v>33459.168740976005</v>
      </c>
      <c r="J14" s="75">
        <f t="shared" si="1"/>
        <v>34128.352115795518</v>
      </c>
      <c r="K14" s="75">
        <f t="shared" si="1"/>
        <v>34810.919158111428</v>
      </c>
      <c r="L14" s="75">
        <f t="shared" si="1"/>
        <v>35507.13754127366</v>
      </c>
      <c r="M14" s="75">
        <f t="shared" si="1"/>
        <v>36217.280292099145</v>
      </c>
      <c r="N14" s="75">
        <f t="shared" si="1"/>
        <v>36941.625897941121</v>
      </c>
      <c r="O14" s="75">
        <f t="shared" si="1"/>
        <v>37680.45841589995</v>
      </c>
      <c r="P14" s="75">
        <f t="shared" si="1"/>
        <v>406453.37921089679</v>
      </c>
    </row>
    <row r="15" spans="2:16" s="62" customFormat="1" ht="30" customHeight="1" x14ac:dyDescent="0.25">
      <c r="B15" s="66" t="s">
        <v>84</v>
      </c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</row>
    <row r="16" spans="2:16" x14ac:dyDescent="0.25">
      <c r="B16" s="76" t="s">
        <v>128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2:16" x14ac:dyDescent="0.25">
      <c r="B17" s="48" t="str">
        <f>+Assumptions!$A$29</f>
        <v>Materials</v>
      </c>
      <c r="D17" s="74">
        <f>+D$9*Assumptions!$B$29</f>
        <v>3600</v>
      </c>
      <c r="E17" s="74">
        <f>+E$9*Assumptions!$B$29</f>
        <v>3672</v>
      </c>
      <c r="F17" s="74">
        <f>+F$9*Assumptions!$B$29</f>
        <v>3745.44</v>
      </c>
      <c r="G17" s="74">
        <f>+G$9*Assumptions!$B$29</f>
        <v>3820.3488000000002</v>
      </c>
      <c r="H17" s="74">
        <f>+H$9*Assumptions!$B$29</f>
        <v>3896.755776</v>
      </c>
      <c r="I17" s="74">
        <f>+I$9*Assumptions!$B$29</f>
        <v>3974.6908915200002</v>
      </c>
      <c r="J17" s="74">
        <f>+J$9*Assumptions!$B$29</f>
        <v>4054.1847093504002</v>
      </c>
      <c r="K17" s="74">
        <f>+K$9*Assumptions!$B$29</f>
        <v>4135.2684035374086</v>
      </c>
      <c r="L17" s="74">
        <f>+L$9*Assumptions!$B$29</f>
        <v>4217.9737716081572</v>
      </c>
      <c r="M17" s="74">
        <f>+M$9*Assumptions!$B$29</f>
        <v>4302.3332470403202</v>
      </c>
      <c r="N17" s="74">
        <f>+N$9*Assumptions!$B$29</f>
        <v>4388.3799119811265</v>
      </c>
      <c r="O17" s="74">
        <f>+O$9*Assumptions!$B$29</f>
        <v>4476.1475102207487</v>
      </c>
      <c r="P17" s="74">
        <f>+SUM(D17:O17)</f>
        <v>48283.523021258152</v>
      </c>
    </row>
    <row r="18" spans="2:16" x14ac:dyDescent="0.25">
      <c r="B18" s="48" t="str">
        <f>+Assumptions!$A$30</f>
        <v>Miscellaneous (Variable)</v>
      </c>
      <c r="D18" s="74">
        <f>+D$9*Assumptions!$B$30</f>
        <v>600</v>
      </c>
      <c r="E18" s="74">
        <f>+E$9*Assumptions!$B$30</f>
        <v>612</v>
      </c>
      <c r="F18" s="74">
        <f>+F$9*Assumptions!$B$30</f>
        <v>624.24</v>
      </c>
      <c r="G18" s="74">
        <f>+G$9*Assumptions!$B$30</f>
        <v>636.72480000000007</v>
      </c>
      <c r="H18" s="74">
        <f>+H$9*Assumptions!$B$30</f>
        <v>649.45929599999999</v>
      </c>
      <c r="I18" s="74">
        <f>+I$9*Assumptions!$B$30</f>
        <v>662.44848192000006</v>
      </c>
      <c r="J18" s="74">
        <f>+J$9*Assumptions!$B$30</f>
        <v>675.69745155840008</v>
      </c>
      <c r="K18" s="74">
        <f>+K$9*Assumptions!$B$30</f>
        <v>689.21140058956814</v>
      </c>
      <c r="L18" s="74">
        <f>+L$9*Assumptions!$B$30</f>
        <v>702.9956286013595</v>
      </c>
      <c r="M18" s="74">
        <f>+M$9*Assumptions!$B$30</f>
        <v>717.0555411733867</v>
      </c>
      <c r="N18" s="74">
        <f>+N$9*Assumptions!$B$30</f>
        <v>731.39665199685453</v>
      </c>
      <c r="O18" s="74">
        <f>+O$9*Assumptions!$B$30</f>
        <v>746.02458503679156</v>
      </c>
      <c r="P18" s="74">
        <f t="shared" ref="P18:P28" si="2">+SUM(D18:O18)</f>
        <v>8047.2538368763608</v>
      </c>
    </row>
    <row r="19" spans="2:16" x14ac:dyDescent="0.25"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 x14ac:dyDescent="0.25">
      <c r="B20" s="79" t="s">
        <v>121</v>
      </c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 x14ac:dyDescent="0.25">
      <c r="B21" s="48" t="str">
        <f>+Assumptions!A33</f>
        <v>Marketing and Advertising</v>
      </c>
      <c r="D21" s="74">
        <f>+Assumptions!$B$33</f>
        <v>200</v>
      </c>
      <c r="E21" s="74">
        <f>+Assumptions!$B$33</f>
        <v>200</v>
      </c>
      <c r="F21" s="74">
        <f>+Assumptions!$B$33</f>
        <v>200</v>
      </c>
      <c r="G21" s="74">
        <f>+Assumptions!$B$33</f>
        <v>200</v>
      </c>
      <c r="H21" s="74">
        <f>+Assumptions!$B$33</f>
        <v>200</v>
      </c>
      <c r="I21" s="74">
        <f>+Assumptions!$B$33</f>
        <v>200</v>
      </c>
      <c r="J21" s="74">
        <f>+Assumptions!$B$33</f>
        <v>200</v>
      </c>
      <c r="K21" s="74">
        <f>+Assumptions!$B$33</f>
        <v>200</v>
      </c>
      <c r="L21" s="74">
        <f>+Assumptions!$B$33</f>
        <v>200</v>
      </c>
      <c r="M21" s="74">
        <f>+Assumptions!$B$33</f>
        <v>200</v>
      </c>
      <c r="N21" s="74">
        <f>+Assumptions!$B$33</f>
        <v>200</v>
      </c>
      <c r="O21" s="74">
        <f>+Assumptions!$B$33</f>
        <v>200</v>
      </c>
      <c r="P21" s="74">
        <f t="shared" si="2"/>
        <v>2400</v>
      </c>
    </row>
    <row r="22" spans="2:16" x14ac:dyDescent="0.25">
      <c r="B22" s="48" t="str">
        <f>+Assumptions!A34</f>
        <v>Legal</v>
      </c>
      <c r="D22" s="74">
        <f>+Assumptions!$B$34</f>
        <v>100</v>
      </c>
      <c r="E22" s="74">
        <f>+Assumptions!$B$34</f>
        <v>100</v>
      </c>
      <c r="F22" s="74">
        <f>+Assumptions!$B$34</f>
        <v>100</v>
      </c>
      <c r="G22" s="74">
        <f>+Assumptions!$B$34</f>
        <v>100</v>
      </c>
      <c r="H22" s="74">
        <f>+Assumptions!$B$34</f>
        <v>100</v>
      </c>
      <c r="I22" s="74">
        <f>+Assumptions!$B$34</f>
        <v>100</v>
      </c>
      <c r="J22" s="74">
        <f>+Assumptions!$B$34</f>
        <v>100</v>
      </c>
      <c r="K22" s="74">
        <f>+Assumptions!$B$34</f>
        <v>100</v>
      </c>
      <c r="L22" s="74">
        <f>+Assumptions!$B$34</f>
        <v>100</v>
      </c>
      <c r="M22" s="74">
        <f>+Assumptions!$B$34</f>
        <v>100</v>
      </c>
      <c r="N22" s="74">
        <f>+Assumptions!$B$34</f>
        <v>100</v>
      </c>
      <c r="O22" s="74">
        <f>+Assumptions!$B$34</f>
        <v>100</v>
      </c>
      <c r="P22" s="74">
        <f t="shared" si="2"/>
        <v>1200</v>
      </c>
    </row>
    <row r="23" spans="2:16" x14ac:dyDescent="0.25">
      <c r="B23" s="48" t="str">
        <f>+Assumptions!A35</f>
        <v>Rent</v>
      </c>
      <c r="D23" s="74">
        <f>+Assumptions!$B$35</f>
        <v>1000</v>
      </c>
      <c r="E23" s="74">
        <f>+Assumptions!$B$35</f>
        <v>1000</v>
      </c>
      <c r="F23" s="74">
        <f>+Assumptions!$B$35</f>
        <v>1000</v>
      </c>
      <c r="G23" s="74">
        <f>+Assumptions!$B$35</f>
        <v>1000</v>
      </c>
      <c r="H23" s="74">
        <f>+Assumptions!$B$35</f>
        <v>1000</v>
      </c>
      <c r="I23" s="74">
        <f>+Assumptions!$B$35</f>
        <v>1000</v>
      </c>
      <c r="J23" s="74">
        <f>+Assumptions!$B$35</f>
        <v>1000</v>
      </c>
      <c r="K23" s="74">
        <f>+Assumptions!$B$35</f>
        <v>1000</v>
      </c>
      <c r="L23" s="74">
        <f>+Assumptions!$B$35</f>
        <v>1000</v>
      </c>
      <c r="M23" s="74">
        <f>+Assumptions!$B$35</f>
        <v>1000</v>
      </c>
      <c r="N23" s="74">
        <f>+Assumptions!$B$35</f>
        <v>1000</v>
      </c>
      <c r="O23" s="74">
        <f>+Assumptions!$B$35</f>
        <v>1000</v>
      </c>
      <c r="P23" s="74">
        <f t="shared" si="2"/>
        <v>12000</v>
      </c>
    </row>
    <row r="24" spans="2:16" x14ac:dyDescent="0.25">
      <c r="B24" s="48" t="str">
        <f>+Assumptions!A36</f>
        <v>Utilities</v>
      </c>
      <c r="D24" s="74">
        <f>+Assumptions!$B$36</f>
        <v>500</v>
      </c>
      <c r="E24" s="74">
        <f>+Assumptions!$B$36</f>
        <v>500</v>
      </c>
      <c r="F24" s="74">
        <f>+Assumptions!$B$36</f>
        <v>500</v>
      </c>
      <c r="G24" s="74">
        <f>+Assumptions!$B$36</f>
        <v>500</v>
      </c>
      <c r="H24" s="74">
        <f>+Assumptions!$B$36</f>
        <v>500</v>
      </c>
      <c r="I24" s="74">
        <f>+Assumptions!$B$36</f>
        <v>500</v>
      </c>
      <c r="J24" s="74">
        <f>+Assumptions!$B$36</f>
        <v>500</v>
      </c>
      <c r="K24" s="74">
        <f>+Assumptions!$B$36</f>
        <v>500</v>
      </c>
      <c r="L24" s="74">
        <f>+Assumptions!$B$36</f>
        <v>500</v>
      </c>
      <c r="M24" s="74">
        <f>+Assumptions!$B$36</f>
        <v>500</v>
      </c>
      <c r="N24" s="74">
        <f>+Assumptions!$B$36</f>
        <v>500</v>
      </c>
      <c r="O24" s="74">
        <f>+Assumptions!$B$36</f>
        <v>500</v>
      </c>
      <c r="P24" s="74">
        <f t="shared" si="2"/>
        <v>6000</v>
      </c>
    </row>
    <row r="25" spans="2:16" x14ac:dyDescent="0.25">
      <c r="B25" s="48" t="str">
        <f>+Assumptions!A37</f>
        <v>Internet and Phone</v>
      </c>
      <c r="D25" s="74">
        <f>+Assumptions!$B$37</f>
        <v>75</v>
      </c>
      <c r="E25" s="74">
        <f>+Assumptions!$B$37</f>
        <v>75</v>
      </c>
      <c r="F25" s="74">
        <f>+Assumptions!$B$37</f>
        <v>75</v>
      </c>
      <c r="G25" s="74">
        <f>+Assumptions!$B$37</f>
        <v>75</v>
      </c>
      <c r="H25" s="74">
        <f>+Assumptions!$B$37</f>
        <v>75</v>
      </c>
      <c r="I25" s="74">
        <f>+Assumptions!$B$37</f>
        <v>75</v>
      </c>
      <c r="J25" s="74">
        <f>+Assumptions!$B$37</f>
        <v>75</v>
      </c>
      <c r="K25" s="74">
        <f>+Assumptions!$B$37</f>
        <v>75</v>
      </c>
      <c r="L25" s="74">
        <f>+Assumptions!$B$37</f>
        <v>75</v>
      </c>
      <c r="M25" s="74">
        <f>+Assumptions!$B$37</f>
        <v>75</v>
      </c>
      <c r="N25" s="74">
        <f>+Assumptions!$B$37</f>
        <v>75</v>
      </c>
      <c r="O25" s="74">
        <f>+Assumptions!$B$37</f>
        <v>75</v>
      </c>
      <c r="P25" s="74">
        <f t="shared" si="2"/>
        <v>900</v>
      </c>
    </row>
    <row r="26" spans="2:16" x14ac:dyDescent="0.25">
      <c r="B26" s="48" t="str">
        <f>+Assumptions!A38</f>
        <v>Payroll</v>
      </c>
      <c r="D26" s="74">
        <f>+Assumptions!$B$38</f>
        <v>10000</v>
      </c>
      <c r="E26" s="74">
        <f>+Assumptions!$B$38</f>
        <v>10000</v>
      </c>
      <c r="F26" s="74">
        <f>+Assumptions!$B$38</f>
        <v>10000</v>
      </c>
      <c r="G26" s="74">
        <f>+Assumptions!$B$38</f>
        <v>10000</v>
      </c>
      <c r="H26" s="74">
        <f>+Assumptions!$B$38</f>
        <v>10000</v>
      </c>
      <c r="I26" s="74">
        <f>+Assumptions!$B$38</f>
        <v>10000</v>
      </c>
      <c r="J26" s="74">
        <f>+Assumptions!$B$38</f>
        <v>10000</v>
      </c>
      <c r="K26" s="74">
        <f>+Assumptions!$B$38</f>
        <v>10000</v>
      </c>
      <c r="L26" s="74">
        <f>+Assumptions!$B$38</f>
        <v>10000</v>
      </c>
      <c r="M26" s="74">
        <f>+Assumptions!$B$38</f>
        <v>10000</v>
      </c>
      <c r="N26" s="74">
        <f>+Assumptions!$B$38</f>
        <v>10000</v>
      </c>
      <c r="O26" s="74">
        <f>+Assumptions!$B$38</f>
        <v>10000</v>
      </c>
      <c r="P26" s="74">
        <f t="shared" si="2"/>
        <v>120000</v>
      </c>
    </row>
    <row r="27" spans="2:16" x14ac:dyDescent="0.25">
      <c r="B27" s="48" t="str">
        <f>+Assumptions!A39</f>
        <v>Miscellaneous (Fixed)</v>
      </c>
      <c r="D27" s="74">
        <f>+Assumptions!$B$39</f>
        <v>200</v>
      </c>
      <c r="E27" s="74">
        <f>+Assumptions!$B$39</f>
        <v>200</v>
      </c>
      <c r="F27" s="74">
        <f>+Assumptions!$B$39</f>
        <v>200</v>
      </c>
      <c r="G27" s="74">
        <f>+Assumptions!$B$39</f>
        <v>200</v>
      </c>
      <c r="H27" s="74">
        <f>+Assumptions!$B$39</f>
        <v>200</v>
      </c>
      <c r="I27" s="74">
        <f>+Assumptions!$B$39</f>
        <v>200</v>
      </c>
      <c r="J27" s="74">
        <f>+Assumptions!$B$39</f>
        <v>200</v>
      </c>
      <c r="K27" s="74">
        <f>+Assumptions!$B$39</f>
        <v>200</v>
      </c>
      <c r="L27" s="74">
        <f>+Assumptions!$B$39</f>
        <v>200</v>
      </c>
      <c r="M27" s="74">
        <f>+Assumptions!$B$39</f>
        <v>200</v>
      </c>
      <c r="N27" s="74">
        <f>+Assumptions!$B$39</f>
        <v>200</v>
      </c>
      <c r="O27" s="74">
        <f>+Assumptions!$B$39</f>
        <v>200</v>
      </c>
      <c r="P27" s="74">
        <f t="shared" si="2"/>
        <v>2400</v>
      </c>
    </row>
    <row r="28" spans="2:16" x14ac:dyDescent="0.25">
      <c r="B28" s="48" t="str">
        <f>+Assumptions!A40</f>
        <v>Insurance</v>
      </c>
      <c r="D28" s="74">
        <f>+Assumptions!$B$40</f>
        <v>500</v>
      </c>
      <c r="E28" s="74">
        <f>+Assumptions!$B$40</f>
        <v>500</v>
      </c>
      <c r="F28" s="74">
        <f>+Assumptions!$B$40</f>
        <v>500</v>
      </c>
      <c r="G28" s="74">
        <f>+Assumptions!$B$40</f>
        <v>500</v>
      </c>
      <c r="H28" s="74">
        <f>+Assumptions!$B$40</f>
        <v>500</v>
      </c>
      <c r="I28" s="74">
        <f>+Assumptions!$B$40</f>
        <v>500</v>
      </c>
      <c r="J28" s="74">
        <f>+Assumptions!$B$40</f>
        <v>500</v>
      </c>
      <c r="K28" s="74">
        <f>+Assumptions!$B$40</f>
        <v>500</v>
      </c>
      <c r="L28" s="74">
        <f>+Assumptions!$B$40</f>
        <v>500</v>
      </c>
      <c r="M28" s="74">
        <f>+Assumptions!$B$40</f>
        <v>500</v>
      </c>
      <c r="N28" s="74">
        <f>+Assumptions!$B$40</f>
        <v>500</v>
      </c>
      <c r="O28" s="74">
        <f>+Assumptions!$B$40</f>
        <v>500</v>
      </c>
      <c r="P28" s="74">
        <f t="shared" si="2"/>
        <v>6000</v>
      </c>
    </row>
    <row r="29" spans="2:16" ht="23.25" customHeight="1" x14ac:dyDescent="0.25">
      <c r="B29" s="93" t="s">
        <v>132</v>
      </c>
      <c r="C29" s="94"/>
      <c r="D29" s="75">
        <f>+SUM(D17:D28)</f>
        <v>16775</v>
      </c>
      <c r="E29" s="75">
        <f t="shared" ref="E29:P29" si="3">+SUM(E17:E28)</f>
        <v>16859</v>
      </c>
      <c r="F29" s="75">
        <f t="shared" si="3"/>
        <v>16944.68</v>
      </c>
      <c r="G29" s="75">
        <f t="shared" si="3"/>
        <v>17032.0736</v>
      </c>
      <c r="H29" s="75">
        <f t="shared" si="3"/>
        <v>17121.215071999999</v>
      </c>
      <c r="I29" s="75">
        <f t="shared" si="3"/>
        <v>17212.139373440001</v>
      </c>
      <c r="J29" s="75">
        <f t="shared" si="3"/>
        <v>17304.882160908801</v>
      </c>
      <c r="K29" s="75">
        <f t="shared" si="3"/>
        <v>17399.479804126975</v>
      </c>
      <c r="L29" s="75">
        <f t="shared" si="3"/>
        <v>17495.969400209517</v>
      </c>
      <c r="M29" s="75">
        <f t="shared" si="3"/>
        <v>17594.388788213706</v>
      </c>
      <c r="N29" s="75">
        <f t="shared" si="3"/>
        <v>17694.776563977983</v>
      </c>
      <c r="O29" s="75">
        <f t="shared" si="3"/>
        <v>17797.172095257542</v>
      </c>
      <c r="P29" s="75">
        <f t="shared" si="3"/>
        <v>207230.77685813452</v>
      </c>
    </row>
    <row r="30" spans="2:16" s="62" customFormat="1" ht="30" customHeight="1" x14ac:dyDescent="0.25">
      <c r="B30" s="85" t="s">
        <v>133</v>
      </c>
      <c r="C30" s="86"/>
      <c r="D30" s="88">
        <f>+D14-D29</f>
        <v>13530</v>
      </c>
      <c r="E30" s="88">
        <f t="shared" ref="E30:P30" si="4">+E14-E29</f>
        <v>14052.099999999999</v>
      </c>
      <c r="F30" s="88">
        <f t="shared" si="4"/>
        <v>14584.642</v>
      </c>
      <c r="G30" s="88">
        <f t="shared" si="4"/>
        <v>15127.834840000003</v>
      </c>
      <c r="H30" s="88">
        <f t="shared" si="4"/>
        <v>15681.891536800002</v>
      </c>
      <c r="I30" s="88">
        <f t="shared" si="4"/>
        <v>16247.029367536004</v>
      </c>
      <c r="J30" s="88">
        <f t="shared" si="4"/>
        <v>16823.469954886717</v>
      </c>
      <c r="K30" s="88">
        <f t="shared" si="4"/>
        <v>17411.439353984453</v>
      </c>
      <c r="L30" s="88">
        <f t="shared" si="4"/>
        <v>18011.168141064143</v>
      </c>
      <c r="M30" s="88">
        <f t="shared" si="4"/>
        <v>18622.891503885439</v>
      </c>
      <c r="N30" s="88">
        <f t="shared" si="4"/>
        <v>19246.849333963139</v>
      </c>
      <c r="O30" s="88">
        <f t="shared" si="4"/>
        <v>19883.286320642408</v>
      </c>
      <c r="P30" s="88">
        <f t="shared" si="4"/>
        <v>199222.60235276227</v>
      </c>
    </row>
    <row r="31" spans="2:16" x14ac:dyDescent="0.25">
      <c r="B31" s="48" t="str">
        <f>+Assumptions!A42</f>
        <v>Taxes</v>
      </c>
      <c r="D31" s="74">
        <f>+Assumptions!$B$42</f>
        <v>500</v>
      </c>
      <c r="E31" s="74">
        <f>+Assumptions!$B$42</f>
        <v>500</v>
      </c>
      <c r="F31" s="74">
        <f>+Assumptions!$B$42</f>
        <v>500</v>
      </c>
      <c r="G31" s="74">
        <f>+Assumptions!$B$42</f>
        <v>500</v>
      </c>
      <c r="H31" s="74">
        <f>+Assumptions!$B$42</f>
        <v>500</v>
      </c>
      <c r="I31" s="74">
        <f>+Assumptions!$B$42</f>
        <v>500</v>
      </c>
      <c r="J31" s="74">
        <f>+Assumptions!$B$42</f>
        <v>500</v>
      </c>
      <c r="K31" s="74">
        <f>+Assumptions!$B$42</f>
        <v>500</v>
      </c>
      <c r="L31" s="74">
        <f>+Assumptions!$B$42</f>
        <v>500</v>
      </c>
      <c r="M31" s="74">
        <f>+Assumptions!$B$42</f>
        <v>500</v>
      </c>
      <c r="N31" s="74">
        <f>+Assumptions!$B$42</f>
        <v>500</v>
      </c>
      <c r="O31" s="74">
        <f>+Assumptions!$B$42</f>
        <v>500</v>
      </c>
      <c r="P31" s="74">
        <f t="shared" ref="P31" si="5">+SUM(D31:O31)</f>
        <v>6000</v>
      </c>
    </row>
    <row r="32" spans="2:16" s="62" customFormat="1" ht="30" customHeight="1" x14ac:dyDescent="0.25">
      <c r="B32" s="95" t="s">
        <v>134</v>
      </c>
      <c r="C32" s="96"/>
      <c r="D32" s="75">
        <f>+D30-D31</f>
        <v>13030</v>
      </c>
      <c r="E32" s="75">
        <f t="shared" ref="E32:P32" si="6">+E30-E31</f>
        <v>13552.099999999999</v>
      </c>
      <c r="F32" s="75">
        <f t="shared" si="6"/>
        <v>14084.642</v>
      </c>
      <c r="G32" s="75">
        <f t="shared" si="6"/>
        <v>14627.834840000003</v>
      </c>
      <c r="H32" s="75">
        <f t="shared" si="6"/>
        <v>15181.891536800002</v>
      </c>
      <c r="I32" s="75">
        <f t="shared" si="6"/>
        <v>15747.029367536004</v>
      </c>
      <c r="J32" s="75">
        <f t="shared" si="6"/>
        <v>16323.469954886717</v>
      </c>
      <c r="K32" s="75">
        <f t="shared" si="6"/>
        <v>16911.439353984453</v>
      </c>
      <c r="L32" s="75">
        <f t="shared" si="6"/>
        <v>17511.168141064143</v>
      </c>
      <c r="M32" s="75">
        <f t="shared" si="6"/>
        <v>18122.891503885439</v>
      </c>
      <c r="N32" s="75">
        <f t="shared" si="6"/>
        <v>18746.849333963139</v>
      </c>
      <c r="O32" s="75">
        <f t="shared" si="6"/>
        <v>19383.286320642408</v>
      </c>
      <c r="P32" s="75">
        <f t="shared" si="6"/>
        <v>193222.60235276227</v>
      </c>
    </row>
    <row r="33" spans="2:16" s="62" customFormat="1" ht="30" customHeight="1" x14ac:dyDescent="0.25">
      <c r="B33" s="63" t="s">
        <v>135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2:16" x14ac:dyDescent="0.25">
      <c r="B34" s="48" t="s">
        <v>136</v>
      </c>
      <c r="D34" s="74">
        <f>+Assumptions!$B$46</f>
        <v>70000</v>
      </c>
      <c r="E34" s="82">
        <f>+D36</f>
        <v>83030</v>
      </c>
      <c r="F34" s="82">
        <f t="shared" ref="F34:O34" si="7">+E36</f>
        <v>96582.1</v>
      </c>
      <c r="G34" s="82">
        <f t="shared" si="7"/>
        <v>110666.742</v>
      </c>
      <c r="H34" s="82">
        <f t="shared" si="7"/>
        <v>125294.57683999999</v>
      </c>
      <c r="I34" s="82">
        <f t="shared" si="7"/>
        <v>140476.46837680001</v>
      </c>
      <c r="J34" s="82">
        <f t="shared" si="7"/>
        <v>156223.49774433603</v>
      </c>
      <c r="K34" s="82">
        <f t="shared" si="7"/>
        <v>172546.96769922273</v>
      </c>
      <c r="L34" s="82">
        <f t="shared" si="7"/>
        <v>189458.40705320719</v>
      </c>
      <c r="M34" s="82">
        <f t="shared" si="7"/>
        <v>206969.57519427134</v>
      </c>
      <c r="N34" s="82">
        <f t="shared" si="7"/>
        <v>225092.46669815679</v>
      </c>
      <c r="O34" s="82">
        <f t="shared" si="7"/>
        <v>243839.31603211991</v>
      </c>
    </row>
    <row r="35" spans="2:16" x14ac:dyDescent="0.25">
      <c r="B35" s="48" t="s">
        <v>139</v>
      </c>
      <c r="D35" s="83">
        <f t="shared" ref="D35:O35" si="8">+D32</f>
        <v>13030</v>
      </c>
      <c r="E35" s="83">
        <f t="shared" si="8"/>
        <v>13552.099999999999</v>
      </c>
      <c r="F35" s="83">
        <f t="shared" si="8"/>
        <v>14084.642</v>
      </c>
      <c r="G35" s="83">
        <f t="shared" si="8"/>
        <v>14627.834840000003</v>
      </c>
      <c r="H35" s="83">
        <f t="shared" si="8"/>
        <v>15181.891536800002</v>
      </c>
      <c r="I35" s="83">
        <f t="shared" si="8"/>
        <v>15747.029367536004</v>
      </c>
      <c r="J35" s="83">
        <f t="shared" si="8"/>
        <v>16323.469954886717</v>
      </c>
      <c r="K35" s="83">
        <f t="shared" si="8"/>
        <v>16911.439353984453</v>
      </c>
      <c r="L35" s="83">
        <f t="shared" si="8"/>
        <v>17511.168141064143</v>
      </c>
      <c r="M35" s="83">
        <f t="shared" si="8"/>
        <v>18122.891503885439</v>
      </c>
      <c r="N35" s="83">
        <f t="shared" si="8"/>
        <v>18746.849333963139</v>
      </c>
      <c r="O35" s="83">
        <f t="shared" si="8"/>
        <v>19383.286320642408</v>
      </c>
    </row>
    <row r="36" spans="2:16" x14ac:dyDescent="0.25">
      <c r="B36" s="48" t="s">
        <v>137</v>
      </c>
      <c r="D36" s="84">
        <f>+D34+D35</f>
        <v>83030</v>
      </c>
      <c r="E36" s="84">
        <f t="shared" ref="E36:O36" si="9">+E34+E35</f>
        <v>96582.1</v>
      </c>
      <c r="F36" s="84">
        <f t="shared" si="9"/>
        <v>110666.742</v>
      </c>
      <c r="G36" s="84">
        <f t="shared" si="9"/>
        <v>125294.57683999999</v>
      </c>
      <c r="H36" s="84">
        <f t="shared" si="9"/>
        <v>140476.46837680001</v>
      </c>
      <c r="I36" s="84">
        <f t="shared" si="9"/>
        <v>156223.49774433603</v>
      </c>
      <c r="J36" s="84">
        <f t="shared" si="9"/>
        <v>172546.96769922273</v>
      </c>
      <c r="K36" s="84">
        <f t="shared" si="9"/>
        <v>189458.40705320719</v>
      </c>
      <c r="L36" s="84">
        <f t="shared" si="9"/>
        <v>206969.57519427134</v>
      </c>
      <c r="M36" s="84">
        <f t="shared" si="9"/>
        <v>225092.46669815679</v>
      </c>
      <c r="N36" s="84">
        <f t="shared" si="9"/>
        <v>243839.31603211991</v>
      </c>
      <c r="O36" s="84">
        <f t="shared" si="9"/>
        <v>263222.6023527623</v>
      </c>
    </row>
  </sheetData>
  <mergeCells count="3">
    <mergeCell ref="B14:C14"/>
    <mergeCell ref="B29:C29"/>
    <mergeCell ref="B32:C32"/>
  </mergeCells>
  <conditionalFormatting sqref="D36:O3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D100-6340-4C58-8BE1-B6726AD73904}">
  <dimension ref="B2:P36"/>
  <sheetViews>
    <sheetView tabSelected="1" workbookViewId="0">
      <selection activeCell="E10" sqref="E10"/>
    </sheetView>
  </sheetViews>
  <sheetFormatPr defaultRowHeight="15" x14ac:dyDescent="0.25"/>
  <cols>
    <col min="1" max="1" width="9.140625" style="48"/>
    <col min="2" max="2" width="38.140625" style="48" bestFit="1" customWidth="1"/>
    <col min="3" max="3" width="16" style="48" bestFit="1" customWidth="1"/>
    <col min="4" max="15" width="13.85546875" style="48" customWidth="1"/>
    <col min="16" max="16" width="23.28515625" style="48" bestFit="1" customWidth="1"/>
    <col min="17" max="16384" width="9.140625" style="48"/>
  </cols>
  <sheetData>
    <row r="2" spans="2:16" ht="26.25" x14ac:dyDescent="0.4">
      <c r="B2" s="49" t="s">
        <v>89</v>
      </c>
    </row>
    <row r="4" spans="2:16" x14ac:dyDescent="0.25">
      <c r="B4" s="47" t="s">
        <v>90</v>
      </c>
      <c r="C4" s="47" t="s">
        <v>91</v>
      </c>
    </row>
    <row r="5" spans="2:16" ht="26.25" customHeight="1" x14ac:dyDescent="0.25">
      <c r="B5" s="46" t="str">
        <f>+Assumptions!B3</f>
        <v>Widget Factory</v>
      </c>
      <c r="C5" s="45">
        <f>+Assumptions!B4</f>
        <v>45573</v>
      </c>
    </row>
    <row r="7" spans="2:16" ht="23.25" x14ac:dyDescent="0.25">
      <c r="B7" s="68">
        <f>+YEAR(Assumptions!$B$6)</f>
        <v>2025</v>
      </c>
      <c r="C7" s="69"/>
      <c r="D7" s="70" t="s">
        <v>93</v>
      </c>
      <c r="E7" s="70" t="s">
        <v>94</v>
      </c>
      <c r="F7" s="70" t="s">
        <v>95</v>
      </c>
      <c r="G7" s="70" t="s">
        <v>96</v>
      </c>
      <c r="H7" s="70" t="s">
        <v>97</v>
      </c>
      <c r="I7" s="70" t="s">
        <v>98</v>
      </c>
      <c r="J7" s="70" t="s">
        <v>99</v>
      </c>
      <c r="K7" s="70" t="s">
        <v>100</v>
      </c>
      <c r="L7" s="70" t="s">
        <v>101</v>
      </c>
      <c r="M7" s="70" t="s">
        <v>102</v>
      </c>
      <c r="N7" s="70" t="s">
        <v>103</v>
      </c>
      <c r="O7" s="70" t="s">
        <v>104</v>
      </c>
      <c r="P7" s="71" t="s">
        <v>105</v>
      </c>
    </row>
    <row r="8" spans="2:16" s="62" customFormat="1" ht="30" customHeight="1" x14ac:dyDescent="0.25">
      <c r="B8" s="66" t="s">
        <v>82</v>
      </c>
      <c r="C8" s="67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</row>
    <row r="9" spans="2:16" x14ac:dyDescent="0.25">
      <c r="B9" s="48" t="s">
        <v>112</v>
      </c>
      <c r="D9" s="74">
        <f>+Assumptions!$C$13*Assumptions!$C$15</f>
        <v>21250</v>
      </c>
      <c r="E9" s="74">
        <f>+D9*(1+Assumptions!$C$14)</f>
        <v>21462.5</v>
      </c>
      <c r="F9" s="74">
        <f>+E9*(1+Assumptions!$C$14)</f>
        <v>21677.125</v>
      </c>
      <c r="G9" s="74">
        <f>+F9*(1+Assumptions!$C$14)</f>
        <v>21893.896250000002</v>
      </c>
      <c r="H9" s="74">
        <f>+G9*(1+Assumptions!$C$14)</f>
        <v>22112.835212500002</v>
      </c>
      <c r="I9" s="74">
        <f>+H9*(1+Assumptions!$C$14)</f>
        <v>22333.963564625003</v>
      </c>
      <c r="J9" s="74">
        <f>+I9*(1+Assumptions!$C$14)</f>
        <v>22557.303200271253</v>
      </c>
      <c r="K9" s="74">
        <f>+J9*(1+Assumptions!$C$14)</f>
        <v>22782.876232273968</v>
      </c>
      <c r="L9" s="74">
        <f>+K9*(1+Assumptions!$C$14)</f>
        <v>23010.704994596708</v>
      </c>
      <c r="M9" s="74">
        <f>+L9*(1+Assumptions!$C$14)</f>
        <v>23240.812044542676</v>
      </c>
      <c r="N9" s="74">
        <f>+M9*(1+Assumptions!$C$14)</f>
        <v>23473.220164988103</v>
      </c>
      <c r="O9" s="74">
        <f>+N9*(1+Assumptions!$C$14)</f>
        <v>23707.952366637983</v>
      </c>
      <c r="P9" s="74">
        <f>+SUM(D9:O9)</f>
        <v>269503.18903043569</v>
      </c>
    </row>
    <row r="10" spans="2:16" x14ac:dyDescent="0.25">
      <c r="B10" s="48" t="str">
        <f>+Assumptions!$A$18</f>
        <v>Fixed #1</v>
      </c>
      <c r="D10" s="74">
        <f>+Assumptions!$C$18</f>
        <v>4</v>
      </c>
      <c r="E10" s="74">
        <f>+D10*(1+Assumptions!$C$14)</f>
        <v>4.04</v>
      </c>
      <c r="F10" s="74">
        <f>+E10*(1+Assumptions!$C$14)</f>
        <v>4.0804</v>
      </c>
      <c r="G10" s="74">
        <f>+F10*(1+Assumptions!$C$14)</f>
        <v>4.1212039999999996</v>
      </c>
      <c r="H10" s="74">
        <f>+G10*(1+Assumptions!$C$14)</f>
        <v>4.1624160400000001</v>
      </c>
      <c r="I10" s="74">
        <f>+H10*(1+Assumptions!$C$14)</f>
        <v>4.2040402003999997</v>
      </c>
      <c r="J10" s="74">
        <f>+I10*(1+Assumptions!$C$14)</f>
        <v>4.2460806024039996</v>
      </c>
      <c r="K10" s="74">
        <f>+J10*(1+Assumptions!$C$14)</f>
        <v>4.2885414084280393</v>
      </c>
      <c r="L10" s="74">
        <f>+K10*(1+Assumptions!$C$14)</f>
        <v>4.33142682251232</v>
      </c>
      <c r="M10" s="74">
        <f>+L10*(1+Assumptions!$C$14)</f>
        <v>4.3747410907374435</v>
      </c>
      <c r="N10" s="74">
        <f>+M10*(1+Assumptions!$C$14)</f>
        <v>4.4184885016448181</v>
      </c>
      <c r="O10" s="74">
        <f>+N10*(1+Assumptions!$C$14)</f>
        <v>4.4626733866612662</v>
      </c>
      <c r="P10" s="74">
        <f t="shared" ref="P10:P13" si="0">+SUM(D10:O10)</f>
        <v>50.730012052787885</v>
      </c>
    </row>
    <row r="11" spans="2:16" x14ac:dyDescent="0.25">
      <c r="B11" s="48" t="str">
        <f>+Assumptions!$A$19</f>
        <v>Fixed #2</v>
      </c>
      <c r="D11" s="74">
        <f>+Assumptions!$C$19</f>
        <v>40</v>
      </c>
      <c r="E11" s="74">
        <f>+D11*(1+Assumptions!$C$14)</f>
        <v>40.4</v>
      </c>
      <c r="F11" s="74">
        <f>+E11*(1+Assumptions!$C$14)</f>
        <v>40.804000000000002</v>
      </c>
      <c r="G11" s="74">
        <f>+F11*(1+Assumptions!$C$14)</f>
        <v>41.212040000000002</v>
      </c>
      <c r="H11" s="74">
        <f>+G11*(1+Assumptions!$C$14)</f>
        <v>41.624160400000001</v>
      </c>
      <c r="I11" s="74">
        <f>+H11*(1+Assumptions!$C$14)</f>
        <v>42.040402004000001</v>
      </c>
      <c r="J11" s="74">
        <f>+I11*(1+Assumptions!$C$14)</f>
        <v>42.460806024040004</v>
      </c>
      <c r="K11" s="74">
        <f>+J11*(1+Assumptions!$C$14)</f>
        <v>42.885414084280406</v>
      </c>
      <c r="L11" s="74">
        <f>+K11*(1+Assumptions!$C$14)</f>
        <v>43.314268225123207</v>
      </c>
      <c r="M11" s="74">
        <f>+L11*(1+Assumptions!$C$14)</f>
        <v>43.747410907374437</v>
      </c>
      <c r="N11" s="74">
        <f>+M11*(1+Assumptions!$C$14)</f>
        <v>44.184885016448185</v>
      </c>
      <c r="O11" s="74">
        <f>+N11*(1+Assumptions!$C$14)</f>
        <v>44.626733866612668</v>
      </c>
      <c r="P11" s="74">
        <f t="shared" si="0"/>
        <v>507.30012052787885</v>
      </c>
    </row>
    <row r="12" spans="2:16" x14ac:dyDescent="0.25">
      <c r="B12" s="48" t="str">
        <f>+Assumptions!$A$21</f>
        <v>Variable #1 (based on # Widgets)</v>
      </c>
      <c r="D12" s="74">
        <f>+Assumptions!$C$21*Assumptions!$C$13</f>
        <v>100</v>
      </c>
      <c r="E12" s="74">
        <f>+D12*(1+Assumptions!$C$14)</f>
        <v>101</v>
      </c>
      <c r="F12" s="74">
        <f>+E12*(1+Assumptions!$C$14)</f>
        <v>102.01</v>
      </c>
      <c r="G12" s="74">
        <f>+F12*(1+Assumptions!$C$14)</f>
        <v>103.0301</v>
      </c>
      <c r="H12" s="74">
        <f>+G12*(1+Assumptions!$C$14)</f>
        <v>104.060401</v>
      </c>
      <c r="I12" s="74">
        <f>+H12*(1+Assumptions!$C$14)</f>
        <v>105.10100500999999</v>
      </c>
      <c r="J12" s="74">
        <f>+I12*(1+Assumptions!$C$14)</f>
        <v>106.1520150601</v>
      </c>
      <c r="K12" s="74">
        <f>+J12*(1+Assumptions!$C$14)</f>
        <v>107.213535210701</v>
      </c>
      <c r="L12" s="74">
        <f>+K12*(1+Assumptions!$C$14)</f>
        <v>108.28567056280801</v>
      </c>
      <c r="M12" s="74">
        <f>+L12*(1+Assumptions!$C$14)</f>
        <v>109.36852726843608</v>
      </c>
      <c r="N12" s="74">
        <f>+M12*(1+Assumptions!$C$14)</f>
        <v>110.46221254112045</v>
      </c>
      <c r="O12" s="74">
        <f>+N12*(1+Assumptions!$C$14)</f>
        <v>111.56683466653166</v>
      </c>
      <c r="P12" s="74">
        <f t="shared" si="0"/>
        <v>1268.2503013196972</v>
      </c>
    </row>
    <row r="13" spans="2:16" x14ac:dyDescent="0.25">
      <c r="B13" s="48" t="str">
        <f>+Assumptions!$A$22</f>
        <v>Variable #2 (based on # Widgets)</v>
      </c>
      <c r="D13" s="74">
        <f>+Assumptions!$C$22*Assumptions!$C$13</f>
        <v>50</v>
      </c>
      <c r="E13" s="74">
        <f>+D13*(1+Assumptions!$C$14)</f>
        <v>50.5</v>
      </c>
      <c r="F13" s="74">
        <f>+E13*(1+Assumptions!$C$14)</f>
        <v>51.005000000000003</v>
      </c>
      <c r="G13" s="74">
        <f>+F13*(1+Assumptions!$C$14)</f>
        <v>51.515050000000002</v>
      </c>
      <c r="H13" s="74">
        <f>+G13*(1+Assumptions!$C$14)</f>
        <v>52.030200499999999</v>
      </c>
      <c r="I13" s="74">
        <f>+H13*(1+Assumptions!$C$14)</f>
        <v>52.550502504999997</v>
      </c>
      <c r="J13" s="74">
        <f>+I13*(1+Assumptions!$C$14)</f>
        <v>53.076007530049999</v>
      </c>
      <c r="K13" s="74">
        <f>+J13*(1+Assumptions!$C$14)</f>
        <v>53.606767605350498</v>
      </c>
      <c r="L13" s="74">
        <f>+K13*(1+Assumptions!$C$14)</f>
        <v>54.142835281404004</v>
      </c>
      <c r="M13" s="74">
        <f>+L13*(1+Assumptions!$C$14)</f>
        <v>54.684263634218041</v>
      </c>
      <c r="N13" s="74">
        <f>+M13*(1+Assumptions!$C$14)</f>
        <v>55.231106270560225</v>
      </c>
      <c r="O13" s="74">
        <f>+N13*(1+Assumptions!$C$14)</f>
        <v>55.783417333265831</v>
      </c>
      <c r="P13" s="74">
        <f t="shared" si="0"/>
        <v>634.1251506598486</v>
      </c>
    </row>
    <row r="14" spans="2:16" ht="23.25" customHeight="1" x14ac:dyDescent="0.25">
      <c r="B14" s="93" t="s">
        <v>83</v>
      </c>
      <c r="C14" s="94"/>
      <c r="D14" s="75">
        <f>+SUM(D9:D13)</f>
        <v>21444</v>
      </c>
      <c r="E14" s="75">
        <f t="shared" ref="E14:P14" si="1">+SUM(E9:E13)</f>
        <v>21658.440000000002</v>
      </c>
      <c r="F14" s="75">
        <f t="shared" si="1"/>
        <v>21875.024399999998</v>
      </c>
      <c r="G14" s="75">
        <f t="shared" si="1"/>
        <v>22093.774644000001</v>
      </c>
      <c r="H14" s="75">
        <f t="shared" si="1"/>
        <v>22314.71239044</v>
      </c>
      <c r="I14" s="75">
        <f t="shared" si="1"/>
        <v>22537.859514344404</v>
      </c>
      <c r="J14" s="75">
        <f t="shared" si="1"/>
        <v>22763.238109487844</v>
      </c>
      <c r="K14" s="75">
        <f t="shared" si="1"/>
        <v>22990.870490582725</v>
      </c>
      <c r="L14" s="75">
        <f t="shared" si="1"/>
        <v>23220.779195488554</v>
      </c>
      <c r="M14" s="75">
        <f t="shared" si="1"/>
        <v>23452.986987443444</v>
      </c>
      <c r="N14" s="75">
        <f t="shared" si="1"/>
        <v>23687.516857317874</v>
      </c>
      <c r="O14" s="75">
        <f t="shared" si="1"/>
        <v>23924.392025891055</v>
      </c>
      <c r="P14" s="75">
        <f t="shared" si="1"/>
        <v>271963.59461499588</v>
      </c>
    </row>
    <row r="15" spans="2:16" s="62" customFormat="1" ht="30" customHeight="1" x14ac:dyDescent="0.25">
      <c r="B15" s="66" t="s">
        <v>84</v>
      </c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</row>
    <row r="16" spans="2:16" x14ac:dyDescent="0.25">
      <c r="B16" s="76" t="s">
        <v>128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2:16" x14ac:dyDescent="0.25">
      <c r="B17" s="48" t="str">
        <f>+Assumptions!$A$29</f>
        <v>Materials</v>
      </c>
      <c r="D17" s="74">
        <f>+D$9*Assumptions!$C$29</f>
        <v>2762.5</v>
      </c>
      <c r="E17" s="74">
        <f>+E$9*Assumptions!$C$29</f>
        <v>2790.125</v>
      </c>
      <c r="F17" s="74">
        <f>+F$9*Assumptions!$C$29</f>
        <v>2818.0262499999999</v>
      </c>
      <c r="G17" s="74">
        <f>+G$9*Assumptions!$C$29</f>
        <v>2846.2065125000004</v>
      </c>
      <c r="H17" s="74">
        <f>+H$9*Assumptions!$C$29</f>
        <v>2874.6685776250001</v>
      </c>
      <c r="I17" s="74">
        <f>+I$9*Assumptions!$C$29</f>
        <v>2903.4152634012503</v>
      </c>
      <c r="J17" s="74">
        <f>+J$9*Assumptions!$C$29</f>
        <v>2932.4494160352629</v>
      </c>
      <c r="K17" s="74">
        <f>+K$9*Assumptions!$C$29</f>
        <v>2961.7739101956158</v>
      </c>
      <c r="L17" s="74">
        <f>+L$9*Assumptions!$C$29</f>
        <v>2991.3916492975723</v>
      </c>
      <c r="M17" s="74">
        <f>+M$9*Assumptions!$C$29</f>
        <v>3021.3055657905479</v>
      </c>
      <c r="N17" s="74">
        <f>+N$9*Assumptions!$C$29</f>
        <v>3051.5186214484534</v>
      </c>
      <c r="O17" s="74">
        <f>+O$9*Assumptions!$C$29</f>
        <v>3082.0338076629378</v>
      </c>
      <c r="P17" s="74">
        <f>+SUM(D17:O17)</f>
        <v>35035.414573956637</v>
      </c>
    </row>
    <row r="18" spans="2:16" x14ac:dyDescent="0.25">
      <c r="B18" s="48" t="str">
        <f>+Assumptions!$A$30</f>
        <v>Miscellaneous (Variable)</v>
      </c>
      <c r="D18" s="74">
        <f>+D$9*Assumptions!$C$30</f>
        <v>531.25</v>
      </c>
      <c r="E18" s="74">
        <f>+E$9*Assumptions!$C$30</f>
        <v>536.5625</v>
      </c>
      <c r="F18" s="74">
        <f>+F$9*Assumptions!$C$30</f>
        <v>541.92812500000002</v>
      </c>
      <c r="G18" s="74">
        <f>+G$9*Assumptions!$C$30</f>
        <v>547.34740625000006</v>
      </c>
      <c r="H18" s="74">
        <f>+H$9*Assumptions!$C$30</f>
        <v>552.82088031250009</v>
      </c>
      <c r="I18" s="74">
        <f>+I$9*Assumptions!$C$30</f>
        <v>558.34908911562513</v>
      </c>
      <c r="J18" s="74">
        <f>+J$9*Assumptions!$C$30</f>
        <v>563.93258000678134</v>
      </c>
      <c r="K18" s="74">
        <f>+K$9*Assumptions!$C$30</f>
        <v>569.57190580684926</v>
      </c>
      <c r="L18" s="74">
        <f>+L$9*Assumptions!$C$30</f>
        <v>575.26762486491771</v>
      </c>
      <c r="M18" s="74">
        <f>+M$9*Assumptions!$C$30</f>
        <v>581.02030111356692</v>
      </c>
      <c r="N18" s="74">
        <f>+N$9*Assumptions!$C$30</f>
        <v>586.83050412470254</v>
      </c>
      <c r="O18" s="74">
        <f>+O$9*Assumptions!$C$30</f>
        <v>592.69880916594957</v>
      </c>
      <c r="P18" s="74">
        <f t="shared" ref="P18:P28" si="2">+SUM(D18:O18)</f>
        <v>6737.5797257608929</v>
      </c>
    </row>
    <row r="19" spans="2:16" x14ac:dyDescent="0.25"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 x14ac:dyDescent="0.25">
      <c r="B20" s="79" t="s">
        <v>121</v>
      </c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 x14ac:dyDescent="0.25">
      <c r="B21" s="48" t="str">
        <f>+Assumptions!A33</f>
        <v>Marketing and Advertising</v>
      </c>
      <c r="D21" s="74">
        <f>+Assumptions!$C$33</f>
        <v>250</v>
      </c>
      <c r="E21" s="74">
        <f>+Assumptions!$C$33</f>
        <v>250</v>
      </c>
      <c r="F21" s="74">
        <f>+Assumptions!$C$33</f>
        <v>250</v>
      </c>
      <c r="G21" s="74">
        <f>+Assumptions!$C$33</f>
        <v>250</v>
      </c>
      <c r="H21" s="74">
        <f>+Assumptions!$C$33</f>
        <v>250</v>
      </c>
      <c r="I21" s="74">
        <f>+Assumptions!$C$33</f>
        <v>250</v>
      </c>
      <c r="J21" s="74">
        <f>+Assumptions!$C$33</f>
        <v>250</v>
      </c>
      <c r="K21" s="74">
        <f>+Assumptions!$C$33</f>
        <v>250</v>
      </c>
      <c r="L21" s="74">
        <f>+Assumptions!$C$33</f>
        <v>250</v>
      </c>
      <c r="M21" s="74">
        <f>+Assumptions!$C$33</f>
        <v>250</v>
      </c>
      <c r="N21" s="74">
        <f>+Assumptions!$C$33</f>
        <v>250</v>
      </c>
      <c r="O21" s="74">
        <f>+Assumptions!$C$33</f>
        <v>250</v>
      </c>
      <c r="P21" s="74">
        <f t="shared" si="2"/>
        <v>3000</v>
      </c>
    </row>
    <row r="22" spans="2:16" x14ac:dyDescent="0.25">
      <c r="B22" s="48" t="str">
        <f>+Assumptions!A34</f>
        <v>Legal</v>
      </c>
      <c r="D22" s="74">
        <f>+Assumptions!$C$34</f>
        <v>300</v>
      </c>
      <c r="E22" s="74">
        <f>+Assumptions!$C$34</f>
        <v>300</v>
      </c>
      <c r="F22" s="74">
        <f>+Assumptions!$C$34</f>
        <v>300</v>
      </c>
      <c r="G22" s="74">
        <f>+Assumptions!$C$34</f>
        <v>300</v>
      </c>
      <c r="H22" s="74">
        <f>+Assumptions!$C$34</f>
        <v>300</v>
      </c>
      <c r="I22" s="74">
        <f>+Assumptions!$C$34</f>
        <v>300</v>
      </c>
      <c r="J22" s="74">
        <f>+Assumptions!$C$34</f>
        <v>300</v>
      </c>
      <c r="K22" s="74">
        <f>+Assumptions!$C$34</f>
        <v>300</v>
      </c>
      <c r="L22" s="74">
        <f>+Assumptions!$C$34</f>
        <v>300</v>
      </c>
      <c r="M22" s="74">
        <f>+Assumptions!$C$34</f>
        <v>300</v>
      </c>
      <c r="N22" s="74">
        <f>+Assumptions!$C$34</f>
        <v>300</v>
      </c>
      <c r="O22" s="74">
        <f>+Assumptions!$C$34</f>
        <v>300</v>
      </c>
      <c r="P22" s="74">
        <f t="shared" si="2"/>
        <v>3600</v>
      </c>
    </row>
    <row r="23" spans="2:16" x14ac:dyDescent="0.25">
      <c r="B23" s="48" t="str">
        <f>+Assumptions!A35</f>
        <v>Rent</v>
      </c>
      <c r="D23" s="74">
        <f>+Assumptions!$C$35</f>
        <v>1000</v>
      </c>
      <c r="E23" s="74">
        <f>+Assumptions!$C$35</f>
        <v>1000</v>
      </c>
      <c r="F23" s="74">
        <f>+Assumptions!$C$35</f>
        <v>1000</v>
      </c>
      <c r="G23" s="74">
        <f>+Assumptions!$C$35</f>
        <v>1000</v>
      </c>
      <c r="H23" s="74">
        <f>+Assumptions!$C$35</f>
        <v>1000</v>
      </c>
      <c r="I23" s="74">
        <f>+Assumptions!$C$35</f>
        <v>1000</v>
      </c>
      <c r="J23" s="74">
        <f>+Assumptions!$C$35</f>
        <v>1000</v>
      </c>
      <c r="K23" s="74">
        <f>+Assumptions!$C$35</f>
        <v>1000</v>
      </c>
      <c r="L23" s="74">
        <f>+Assumptions!$C$35</f>
        <v>1000</v>
      </c>
      <c r="M23" s="74">
        <f>+Assumptions!$C$35</f>
        <v>1000</v>
      </c>
      <c r="N23" s="74">
        <f>+Assumptions!$C$35</f>
        <v>1000</v>
      </c>
      <c r="O23" s="74">
        <f>+Assumptions!$C$35</f>
        <v>1000</v>
      </c>
      <c r="P23" s="74">
        <f t="shared" si="2"/>
        <v>12000</v>
      </c>
    </row>
    <row r="24" spans="2:16" x14ac:dyDescent="0.25">
      <c r="B24" s="48" t="str">
        <f>+Assumptions!A36</f>
        <v>Utilities</v>
      </c>
      <c r="D24" s="74">
        <f>+Assumptions!$C$36</f>
        <v>500</v>
      </c>
      <c r="E24" s="74">
        <f>+Assumptions!$C$36</f>
        <v>500</v>
      </c>
      <c r="F24" s="74">
        <f>+Assumptions!$C$36</f>
        <v>500</v>
      </c>
      <c r="G24" s="74">
        <f>+Assumptions!$C$36</f>
        <v>500</v>
      </c>
      <c r="H24" s="74">
        <f>+Assumptions!$C$36</f>
        <v>500</v>
      </c>
      <c r="I24" s="74">
        <f>+Assumptions!$C$36</f>
        <v>500</v>
      </c>
      <c r="J24" s="74">
        <f>+Assumptions!$C$36</f>
        <v>500</v>
      </c>
      <c r="K24" s="74">
        <f>+Assumptions!$C$36</f>
        <v>500</v>
      </c>
      <c r="L24" s="74">
        <f>+Assumptions!$C$36</f>
        <v>500</v>
      </c>
      <c r="M24" s="74">
        <f>+Assumptions!$C$36</f>
        <v>500</v>
      </c>
      <c r="N24" s="74">
        <f>+Assumptions!$C$36</f>
        <v>500</v>
      </c>
      <c r="O24" s="74">
        <f>+Assumptions!$C$36</f>
        <v>500</v>
      </c>
      <c r="P24" s="74">
        <f t="shared" si="2"/>
        <v>6000</v>
      </c>
    </row>
    <row r="25" spans="2:16" x14ac:dyDescent="0.25">
      <c r="B25" s="48" t="str">
        <f>+Assumptions!A37</f>
        <v>Internet and Phone</v>
      </c>
      <c r="D25" s="74">
        <f>+Assumptions!$C$37</f>
        <v>75</v>
      </c>
      <c r="E25" s="74">
        <f>+Assumptions!$C$37</f>
        <v>75</v>
      </c>
      <c r="F25" s="74">
        <f>+Assumptions!$C$37</f>
        <v>75</v>
      </c>
      <c r="G25" s="74">
        <f>+Assumptions!$C$37</f>
        <v>75</v>
      </c>
      <c r="H25" s="74">
        <f>+Assumptions!$C$37</f>
        <v>75</v>
      </c>
      <c r="I25" s="74">
        <f>+Assumptions!$C$37</f>
        <v>75</v>
      </c>
      <c r="J25" s="74">
        <f>+Assumptions!$C$37</f>
        <v>75</v>
      </c>
      <c r="K25" s="74">
        <f>+Assumptions!$C$37</f>
        <v>75</v>
      </c>
      <c r="L25" s="74">
        <f>+Assumptions!$C$37</f>
        <v>75</v>
      </c>
      <c r="M25" s="74">
        <f>+Assumptions!$C$37</f>
        <v>75</v>
      </c>
      <c r="N25" s="74">
        <f>+Assumptions!$C$37</f>
        <v>75</v>
      </c>
      <c r="O25" s="74">
        <f>+Assumptions!$C$37</f>
        <v>75</v>
      </c>
      <c r="P25" s="74">
        <f t="shared" si="2"/>
        <v>900</v>
      </c>
    </row>
    <row r="26" spans="2:16" x14ac:dyDescent="0.25">
      <c r="B26" s="48" t="str">
        <f>+Assumptions!A38</f>
        <v>Payroll</v>
      </c>
      <c r="D26" s="74">
        <f>+Assumptions!$C$38</f>
        <v>11000</v>
      </c>
      <c r="E26" s="74">
        <f>+Assumptions!$C$38</f>
        <v>11000</v>
      </c>
      <c r="F26" s="74">
        <f>+Assumptions!$C$38</f>
        <v>11000</v>
      </c>
      <c r="G26" s="74">
        <f>+Assumptions!$C$38</f>
        <v>11000</v>
      </c>
      <c r="H26" s="74">
        <f>+Assumptions!$C$38</f>
        <v>11000</v>
      </c>
      <c r="I26" s="74">
        <f>+Assumptions!$C$38</f>
        <v>11000</v>
      </c>
      <c r="J26" s="74">
        <f>+Assumptions!$C$38</f>
        <v>11000</v>
      </c>
      <c r="K26" s="74">
        <f>+Assumptions!$C$38</f>
        <v>11000</v>
      </c>
      <c r="L26" s="74">
        <f>+Assumptions!$C$38</f>
        <v>11000</v>
      </c>
      <c r="M26" s="74">
        <f>+Assumptions!$C$38</f>
        <v>11000</v>
      </c>
      <c r="N26" s="74">
        <f>+Assumptions!$C$38</f>
        <v>11000</v>
      </c>
      <c r="O26" s="74">
        <f>+Assumptions!$C$38</f>
        <v>11000</v>
      </c>
      <c r="P26" s="74">
        <f t="shared" si="2"/>
        <v>132000</v>
      </c>
    </row>
    <row r="27" spans="2:16" x14ac:dyDescent="0.25">
      <c r="B27" s="48" t="str">
        <f>+Assumptions!A39</f>
        <v>Miscellaneous (Fixed)</v>
      </c>
      <c r="D27" s="74">
        <f>+Assumptions!$C$39</f>
        <v>400</v>
      </c>
      <c r="E27" s="74">
        <f>+Assumptions!$C$39</f>
        <v>400</v>
      </c>
      <c r="F27" s="74">
        <f>+Assumptions!$C$39</f>
        <v>400</v>
      </c>
      <c r="G27" s="74">
        <f>+Assumptions!$C$39</f>
        <v>400</v>
      </c>
      <c r="H27" s="74">
        <f>+Assumptions!$C$39</f>
        <v>400</v>
      </c>
      <c r="I27" s="74">
        <f>+Assumptions!$C$39</f>
        <v>400</v>
      </c>
      <c r="J27" s="74">
        <f>+Assumptions!$C$39</f>
        <v>400</v>
      </c>
      <c r="K27" s="74">
        <f>+Assumptions!$C$39</f>
        <v>400</v>
      </c>
      <c r="L27" s="74">
        <f>+Assumptions!$C$39</f>
        <v>400</v>
      </c>
      <c r="M27" s="74">
        <f>+Assumptions!$C$39</f>
        <v>400</v>
      </c>
      <c r="N27" s="74">
        <f>+Assumptions!$C$39</f>
        <v>400</v>
      </c>
      <c r="O27" s="74">
        <f>+Assumptions!$C$39</f>
        <v>400</v>
      </c>
      <c r="P27" s="74">
        <f t="shared" si="2"/>
        <v>4800</v>
      </c>
    </row>
    <row r="28" spans="2:16" x14ac:dyDescent="0.25">
      <c r="B28" s="48" t="str">
        <f>+Assumptions!A40</f>
        <v>Insurance</v>
      </c>
      <c r="D28" s="74">
        <f>+Assumptions!$C$40</f>
        <v>750</v>
      </c>
      <c r="E28" s="74">
        <f>+Assumptions!$C$40</f>
        <v>750</v>
      </c>
      <c r="F28" s="74">
        <f>+Assumptions!$C$40</f>
        <v>750</v>
      </c>
      <c r="G28" s="74">
        <f>+Assumptions!$C$40</f>
        <v>750</v>
      </c>
      <c r="H28" s="74">
        <f>+Assumptions!$C$40</f>
        <v>750</v>
      </c>
      <c r="I28" s="74">
        <f>+Assumptions!$C$40</f>
        <v>750</v>
      </c>
      <c r="J28" s="74">
        <f>+Assumptions!$C$40</f>
        <v>750</v>
      </c>
      <c r="K28" s="74">
        <f>+Assumptions!$C$40</f>
        <v>750</v>
      </c>
      <c r="L28" s="74">
        <f>+Assumptions!$C$40</f>
        <v>750</v>
      </c>
      <c r="M28" s="74">
        <f>+Assumptions!$C$40</f>
        <v>750</v>
      </c>
      <c r="N28" s="74">
        <f>+Assumptions!$C$40</f>
        <v>750</v>
      </c>
      <c r="O28" s="74">
        <f>+Assumptions!$C$40</f>
        <v>750</v>
      </c>
      <c r="P28" s="74">
        <f t="shared" si="2"/>
        <v>9000</v>
      </c>
    </row>
    <row r="29" spans="2:16" ht="23.25" customHeight="1" x14ac:dyDescent="0.25">
      <c r="B29" s="93" t="s">
        <v>132</v>
      </c>
      <c r="C29" s="94"/>
      <c r="D29" s="75">
        <f>+SUM(D17:D28)</f>
        <v>17568.75</v>
      </c>
      <c r="E29" s="75">
        <f t="shared" ref="E29:P29" si="3">+SUM(E17:E28)</f>
        <v>17601.6875</v>
      </c>
      <c r="F29" s="75">
        <f t="shared" si="3"/>
        <v>17634.954375000001</v>
      </c>
      <c r="G29" s="75">
        <f t="shared" si="3"/>
        <v>17668.55391875</v>
      </c>
      <c r="H29" s="75">
        <f t="shared" si="3"/>
        <v>17702.4894579375</v>
      </c>
      <c r="I29" s="75">
        <f t="shared" si="3"/>
        <v>17736.764352516875</v>
      </c>
      <c r="J29" s="75">
        <f t="shared" si="3"/>
        <v>17771.381996042044</v>
      </c>
      <c r="K29" s="75">
        <f t="shared" si="3"/>
        <v>17806.345816002467</v>
      </c>
      <c r="L29" s="75">
        <f t="shared" si="3"/>
        <v>17841.659274162492</v>
      </c>
      <c r="M29" s="75">
        <f t="shared" si="3"/>
        <v>17877.325866904117</v>
      </c>
      <c r="N29" s="75">
        <f t="shared" si="3"/>
        <v>17913.349125573157</v>
      </c>
      <c r="O29" s="75">
        <f t="shared" si="3"/>
        <v>17949.732616828886</v>
      </c>
      <c r="P29" s="75">
        <f t="shared" si="3"/>
        <v>213072.99429971754</v>
      </c>
    </row>
    <row r="30" spans="2:16" s="62" customFormat="1" ht="30" customHeight="1" x14ac:dyDescent="0.25">
      <c r="B30" s="85" t="s">
        <v>133</v>
      </c>
      <c r="C30" s="86"/>
      <c r="D30" s="88">
        <f>+D14-D29</f>
        <v>3875.25</v>
      </c>
      <c r="E30" s="88">
        <f t="shared" ref="E30:P30" si="4">+E14-E29</f>
        <v>4056.7525000000023</v>
      </c>
      <c r="F30" s="88">
        <f t="shared" si="4"/>
        <v>4240.0700249999973</v>
      </c>
      <c r="G30" s="88">
        <f t="shared" si="4"/>
        <v>4425.2207252500011</v>
      </c>
      <c r="H30" s="88">
        <f t="shared" si="4"/>
        <v>4612.2229325025</v>
      </c>
      <c r="I30" s="88">
        <f t="shared" si="4"/>
        <v>4801.0951618275285</v>
      </c>
      <c r="J30" s="88">
        <f t="shared" si="4"/>
        <v>4991.8561134457996</v>
      </c>
      <c r="K30" s="88">
        <f t="shared" si="4"/>
        <v>5184.5246745802579</v>
      </c>
      <c r="L30" s="88">
        <f t="shared" si="4"/>
        <v>5379.1199213260625</v>
      </c>
      <c r="M30" s="88">
        <f t="shared" si="4"/>
        <v>5575.6611205393274</v>
      </c>
      <c r="N30" s="88">
        <f t="shared" si="4"/>
        <v>5774.1677317447175</v>
      </c>
      <c r="O30" s="88">
        <f t="shared" si="4"/>
        <v>5974.6594090621693</v>
      </c>
      <c r="P30" s="88">
        <f t="shared" si="4"/>
        <v>58890.600315278338</v>
      </c>
    </row>
    <row r="31" spans="2:16" x14ac:dyDescent="0.25">
      <c r="B31" s="48" t="str">
        <f>+Assumptions!A42</f>
        <v>Taxes</v>
      </c>
      <c r="D31" s="74">
        <f>+Assumptions!$C$42</f>
        <v>500</v>
      </c>
      <c r="E31" s="74">
        <f>+Assumptions!$C$42</f>
        <v>500</v>
      </c>
      <c r="F31" s="74">
        <f>+Assumptions!$C$42</f>
        <v>500</v>
      </c>
      <c r="G31" s="74">
        <f>+Assumptions!$C$42</f>
        <v>500</v>
      </c>
      <c r="H31" s="74">
        <f>+Assumptions!$C$42</f>
        <v>500</v>
      </c>
      <c r="I31" s="74">
        <f>+Assumptions!$C$42</f>
        <v>500</v>
      </c>
      <c r="J31" s="74">
        <f>+Assumptions!$C$42</f>
        <v>500</v>
      </c>
      <c r="K31" s="74">
        <f>+Assumptions!$C$42</f>
        <v>500</v>
      </c>
      <c r="L31" s="74">
        <f>+Assumptions!$C$42</f>
        <v>500</v>
      </c>
      <c r="M31" s="74">
        <f>+Assumptions!$C$42</f>
        <v>500</v>
      </c>
      <c r="N31" s="74">
        <f>+Assumptions!$C$42</f>
        <v>500</v>
      </c>
      <c r="O31" s="74">
        <f>+Assumptions!$C$42</f>
        <v>500</v>
      </c>
      <c r="P31" s="74">
        <f t="shared" ref="P31" si="5">+SUM(D31:O31)</f>
        <v>6000</v>
      </c>
    </row>
    <row r="32" spans="2:16" s="62" customFormat="1" ht="30" customHeight="1" x14ac:dyDescent="0.25">
      <c r="B32" s="95" t="s">
        <v>134</v>
      </c>
      <c r="C32" s="96"/>
      <c r="D32" s="75">
        <f>+D30-D31</f>
        <v>3375.25</v>
      </c>
      <c r="E32" s="75">
        <f t="shared" ref="E32:P32" si="6">+E30-E31</f>
        <v>3556.7525000000023</v>
      </c>
      <c r="F32" s="75">
        <f t="shared" si="6"/>
        <v>3740.0700249999973</v>
      </c>
      <c r="G32" s="75">
        <f t="shared" si="6"/>
        <v>3925.2207252500011</v>
      </c>
      <c r="H32" s="75">
        <f t="shared" si="6"/>
        <v>4112.2229325025</v>
      </c>
      <c r="I32" s="75">
        <f t="shared" si="6"/>
        <v>4301.0951618275285</v>
      </c>
      <c r="J32" s="75">
        <f t="shared" si="6"/>
        <v>4491.8561134457996</v>
      </c>
      <c r="K32" s="75">
        <f t="shared" si="6"/>
        <v>4684.5246745802579</v>
      </c>
      <c r="L32" s="75">
        <f t="shared" si="6"/>
        <v>4879.1199213260625</v>
      </c>
      <c r="M32" s="75">
        <f t="shared" si="6"/>
        <v>5075.6611205393274</v>
      </c>
      <c r="N32" s="75">
        <f t="shared" si="6"/>
        <v>5274.1677317447175</v>
      </c>
      <c r="O32" s="75">
        <f t="shared" si="6"/>
        <v>5474.6594090621693</v>
      </c>
      <c r="P32" s="75">
        <f t="shared" si="6"/>
        <v>52890.600315278338</v>
      </c>
    </row>
    <row r="33" spans="2:16" s="62" customFormat="1" ht="30" customHeight="1" x14ac:dyDescent="0.25">
      <c r="B33" s="63" t="s">
        <v>135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2:16" x14ac:dyDescent="0.25">
      <c r="B34" s="48" t="s">
        <v>136</v>
      </c>
      <c r="D34" s="74">
        <f>+Assumptions!$C$46</f>
        <v>60000</v>
      </c>
      <c r="E34" s="82">
        <f>+D36</f>
        <v>63375.25</v>
      </c>
      <c r="F34" s="82">
        <f t="shared" ref="F34:O34" si="7">+E36</f>
        <v>66932.002500000002</v>
      </c>
      <c r="G34" s="82">
        <f t="shared" si="7"/>
        <v>70672.072524999996</v>
      </c>
      <c r="H34" s="82">
        <f t="shared" si="7"/>
        <v>74597.29325024999</v>
      </c>
      <c r="I34" s="82">
        <f t="shared" si="7"/>
        <v>78709.516182752486</v>
      </c>
      <c r="J34" s="82">
        <f t="shared" si="7"/>
        <v>83010.611344580015</v>
      </c>
      <c r="K34" s="82">
        <f t="shared" si="7"/>
        <v>87502.467458025814</v>
      </c>
      <c r="L34" s="82">
        <f t="shared" si="7"/>
        <v>92186.992132606072</v>
      </c>
      <c r="M34" s="82">
        <f t="shared" si="7"/>
        <v>97066.112053932127</v>
      </c>
      <c r="N34" s="82">
        <f t="shared" si="7"/>
        <v>102141.77317447145</v>
      </c>
      <c r="O34" s="82">
        <f t="shared" si="7"/>
        <v>107415.94090621617</v>
      </c>
    </row>
    <row r="35" spans="2:16" x14ac:dyDescent="0.25">
      <c r="B35" s="48" t="s">
        <v>139</v>
      </c>
      <c r="D35" s="83">
        <f t="shared" ref="D35:O35" si="8">+D32</f>
        <v>3375.25</v>
      </c>
      <c r="E35" s="83">
        <f t="shared" si="8"/>
        <v>3556.7525000000023</v>
      </c>
      <c r="F35" s="83">
        <f t="shared" si="8"/>
        <v>3740.0700249999973</v>
      </c>
      <c r="G35" s="83">
        <f t="shared" si="8"/>
        <v>3925.2207252500011</v>
      </c>
      <c r="H35" s="83">
        <f t="shared" si="8"/>
        <v>4112.2229325025</v>
      </c>
      <c r="I35" s="83">
        <f t="shared" si="8"/>
        <v>4301.0951618275285</v>
      </c>
      <c r="J35" s="83">
        <f t="shared" si="8"/>
        <v>4491.8561134457996</v>
      </c>
      <c r="K35" s="83">
        <f t="shared" si="8"/>
        <v>4684.5246745802579</v>
      </c>
      <c r="L35" s="83">
        <f t="shared" si="8"/>
        <v>4879.1199213260625</v>
      </c>
      <c r="M35" s="83">
        <f t="shared" si="8"/>
        <v>5075.6611205393274</v>
      </c>
      <c r="N35" s="83">
        <f t="shared" si="8"/>
        <v>5274.1677317447175</v>
      </c>
      <c r="O35" s="83">
        <f t="shared" si="8"/>
        <v>5474.6594090621693</v>
      </c>
    </row>
    <row r="36" spans="2:16" x14ac:dyDescent="0.25">
      <c r="B36" s="48" t="s">
        <v>137</v>
      </c>
      <c r="D36" s="84">
        <f>+D34+D35</f>
        <v>63375.25</v>
      </c>
      <c r="E36" s="84">
        <f t="shared" ref="E36:O36" si="9">+E34+E35</f>
        <v>66932.002500000002</v>
      </c>
      <c r="F36" s="84">
        <f t="shared" si="9"/>
        <v>70672.072524999996</v>
      </c>
      <c r="G36" s="84">
        <f t="shared" si="9"/>
        <v>74597.29325024999</v>
      </c>
      <c r="H36" s="84">
        <f t="shared" si="9"/>
        <v>78709.516182752486</v>
      </c>
      <c r="I36" s="84">
        <f t="shared" si="9"/>
        <v>83010.611344580015</v>
      </c>
      <c r="J36" s="84">
        <f t="shared" si="9"/>
        <v>87502.467458025814</v>
      </c>
      <c r="K36" s="84">
        <f t="shared" si="9"/>
        <v>92186.992132606072</v>
      </c>
      <c r="L36" s="84">
        <f t="shared" si="9"/>
        <v>97066.112053932127</v>
      </c>
      <c r="M36" s="84">
        <f t="shared" si="9"/>
        <v>102141.77317447145</v>
      </c>
      <c r="N36" s="84">
        <f t="shared" si="9"/>
        <v>107415.94090621617</v>
      </c>
      <c r="O36" s="84">
        <f t="shared" si="9"/>
        <v>112890.60031527834</v>
      </c>
    </row>
  </sheetData>
  <mergeCells count="3">
    <mergeCell ref="B14:C14"/>
    <mergeCell ref="B29:C29"/>
    <mergeCell ref="B32:C32"/>
  </mergeCells>
  <conditionalFormatting sqref="D36:O3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B4FD-44F3-49CE-876A-4BF4E00C5CD9}">
  <dimension ref="B2:P36"/>
  <sheetViews>
    <sheetView topLeftCell="A12" workbookViewId="0">
      <selection activeCell="B7" sqref="B7"/>
    </sheetView>
  </sheetViews>
  <sheetFormatPr defaultRowHeight="15" x14ac:dyDescent="0.25"/>
  <cols>
    <col min="1" max="1" width="9.140625" style="48"/>
    <col min="2" max="2" width="38.140625" style="48" bestFit="1" customWidth="1"/>
    <col min="3" max="3" width="16" style="48" bestFit="1" customWidth="1"/>
    <col min="4" max="15" width="13.85546875" style="48" customWidth="1"/>
    <col min="16" max="16" width="23.28515625" style="48" bestFit="1" customWidth="1"/>
    <col min="17" max="16384" width="9.140625" style="48"/>
  </cols>
  <sheetData>
    <row r="2" spans="2:16" ht="26.25" x14ac:dyDescent="0.4">
      <c r="B2" s="49" t="s">
        <v>89</v>
      </c>
    </row>
    <row r="4" spans="2:16" x14ac:dyDescent="0.25">
      <c r="B4" s="47" t="s">
        <v>90</v>
      </c>
      <c r="C4" s="47" t="s">
        <v>91</v>
      </c>
    </row>
    <row r="5" spans="2:16" ht="26.25" customHeight="1" x14ac:dyDescent="0.25">
      <c r="B5" s="46" t="str">
        <f>+Assumptions!B3</f>
        <v>Widget Factory</v>
      </c>
      <c r="C5" s="45">
        <f>+Assumptions!B4</f>
        <v>45573</v>
      </c>
    </row>
    <row r="7" spans="2:16" ht="23.25" x14ac:dyDescent="0.25">
      <c r="B7" s="68">
        <f>+YEAR(Assumptions!$B$6)</f>
        <v>2025</v>
      </c>
      <c r="C7" s="69"/>
      <c r="D7" s="70" t="s">
        <v>93</v>
      </c>
      <c r="E7" s="70" t="s">
        <v>94</v>
      </c>
      <c r="F7" s="70" t="s">
        <v>95</v>
      </c>
      <c r="G7" s="70" t="s">
        <v>96</v>
      </c>
      <c r="H7" s="70" t="s">
        <v>97</v>
      </c>
      <c r="I7" s="70" t="s">
        <v>98</v>
      </c>
      <c r="J7" s="70" t="s">
        <v>99</v>
      </c>
      <c r="K7" s="70" t="s">
        <v>100</v>
      </c>
      <c r="L7" s="70" t="s">
        <v>101</v>
      </c>
      <c r="M7" s="70" t="s">
        <v>102</v>
      </c>
      <c r="N7" s="70" t="s">
        <v>103</v>
      </c>
      <c r="O7" s="70" t="s">
        <v>104</v>
      </c>
      <c r="P7" s="71" t="s">
        <v>105</v>
      </c>
    </row>
    <row r="8" spans="2:16" s="62" customFormat="1" ht="30" customHeight="1" x14ac:dyDescent="0.25">
      <c r="B8" s="66" t="s">
        <v>82</v>
      </c>
      <c r="C8" s="67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5"/>
    </row>
    <row r="9" spans="2:16" x14ac:dyDescent="0.25">
      <c r="B9" s="48" t="s">
        <v>112</v>
      </c>
      <c r="D9" s="74">
        <f>+Assumptions!$D$13*Assumptions!$D$15</f>
        <v>14000</v>
      </c>
      <c r="E9" s="74">
        <f>+D9*(1+Assumptions!$D$14)</f>
        <v>14000</v>
      </c>
      <c r="F9" s="74">
        <f>+E9*(1+Assumptions!$D$14)</f>
        <v>14000</v>
      </c>
      <c r="G9" s="74">
        <f>+F9*(1+Assumptions!$D$14)</f>
        <v>14000</v>
      </c>
      <c r="H9" s="74">
        <f>+G9*(1+Assumptions!$D$14)</f>
        <v>14000</v>
      </c>
      <c r="I9" s="74">
        <f>+H9*(1+Assumptions!$D$14)</f>
        <v>14000</v>
      </c>
      <c r="J9" s="74">
        <f>+I9*(1+Assumptions!$D$14)</f>
        <v>14000</v>
      </c>
      <c r="K9" s="74">
        <f>+J9*(1+Assumptions!$D$14)</f>
        <v>14000</v>
      </c>
      <c r="L9" s="74">
        <f>+K9*(1+Assumptions!$D$14)</f>
        <v>14000</v>
      </c>
      <c r="M9" s="74">
        <f>+L9*(1+Assumptions!$D$14)</f>
        <v>14000</v>
      </c>
      <c r="N9" s="74">
        <f>+M9*(1+Assumptions!$D$14)</f>
        <v>14000</v>
      </c>
      <c r="O9" s="74">
        <f>+N9*(1+Assumptions!$D$14)</f>
        <v>14000</v>
      </c>
      <c r="P9" s="74">
        <f>+SUM(D9:O9)</f>
        <v>168000</v>
      </c>
    </row>
    <row r="10" spans="2:16" x14ac:dyDescent="0.25">
      <c r="B10" s="48" t="str">
        <f>+Assumptions!$A$18</f>
        <v>Fixed #1</v>
      </c>
      <c r="D10" s="74">
        <f>+Assumptions!$D$18</f>
        <v>3</v>
      </c>
      <c r="E10" s="74">
        <f>+D10*(1+Assumptions!$D$14)</f>
        <v>3</v>
      </c>
      <c r="F10" s="74">
        <f>+E10*(1+Assumptions!$D$14)</f>
        <v>3</v>
      </c>
      <c r="G10" s="74">
        <f>+F10*(1+Assumptions!$D$14)</f>
        <v>3</v>
      </c>
      <c r="H10" s="74">
        <f>+G10*(1+Assumptions!$D$14)</f>
        <v>3</v>
      </c>
      <c r="I10" s="74">
        <f>+H10*(1+Assumptions!$D$14)</f>
        <v>3</v>
      </c>
      <c r="J10" s="74">
        <f>+I10*(1+Assumptions!$D$14)</f>
        <v>3</v>
      </c>
      <c r="K10" s="74">
        <f>+J10*(1+Assumptions!$D$14)</f>
        <v>3</v>
      </c>
      <c r="L10" s="74">
        <f>+K10*(1+Assumptions!$D$14)</f>
        <v>3</v>
      </c>
      <c r="M10" s="74">
        <f>+L10*(1+Assumptions!$D$14)</f>
        <v>3</v>
      </c>
      <c r="N10" s="74">
        <f>+M10*(1+Assumptions!$D$14)</f>
        <v>3</v>
      </c>
      <c r="O10" s="74">
        <f>+N10*(1+Assumptions!$D$14)</f>
        <v>3</v>
      </c>
      <c r="P10" s="74">
        <f t="shared" ref="P10:P13" si="0">+SUM(D10:O10)</f>
        <v>36</v>
      </c>
    </row>
    <row r="11" spans="2:16" x14ac:dyDescent="0.25">
      <c r="B11" s="48" t="str">
        <f>+Assumptions!$A$19</f>
        <v>Fixed #2</v>
      </c>
      <c r="D11" s="74">
        <f>+Assumptions!$D$19</f>
        <v>20</v>
      </c>
      <c r="E11" s="74">
        <f>+D11*(1+Assumptions!$D$14)</f>
        <v>20</v>
      </c>
      <c r="F11" s="74">
        <f>+E11*(1+Assumptions!$D$14)</f>
        <v>20</v>
      </c>
      <c r="G11" s="74">
        <f>+F11*(1+Assumptions!$D$14)</f>
        <v>20</v>
      </c>
      <c r="H11" s="74">
        <f>+G11*(1+Assumptions!$D$14)</f>
        <v>20</v>
      </c>
      <c r="I11" s="74">
        <f>+H11*(1+Assumptions!$D$14)</f>
        <v>20</v>
      </c>
      <c r="J11" s="74">
        <f>+I11*(1+Assumptions!$D$14)</f>
        <v>20</v>
      </c>
      <c r="K11" s="74">
        <f>+J11*(1+Assumptions!$D$14)</f>
        <v>20</v>
      </c>
      <c r="L11" s="74">
        <f>+K11*(1+Assumptions!$D$14)</f>
        <v>20</v>
      </c>
      <c r="M11" s="74">
        <f>+L11*(1+Assumptions!$D$14)</f>
        <v>20</v>
      </c>
      <c r="N11" s="74">
        <f>+M11*(1+Assumptions!$D$14)</f>
        <v>20</v>
      </c>
      <c r="O11" s="74">
        <f>+N11*(1+Assumptions!$D$14)</f>
        <v>20</v>
      </c>
      <c r="P11" s="74">
        <f t="shared" si="0"/>
        <v>240</v>
      </c>
    </row>
    <row r="12" spans="2:16" x14ac:dyDescent="0.25">
      <c r="B12" s="48" t="str">
        <f>+Assumptions!$A$21</f>
        <v>Variable #1 (based on # Widgets)</v>
      </c>
      <c r="D12" s="74">
        <f>+Assumptions!$D$21*Assumptions!$D$13</f>
        <v>40</v>
      </c>
      <c r="E12" s="74">
        <f>+D12*(1+Assumptions!$D$14)</f>
        <v>40</v>
      </c>
      <c r="F12" s="74">
        <f>+E12*(1+Assumptions!$D$14)</f>
        <v>40</v>
      </c>
      <c r="G12" s="74">
        <f>+F12*(1+Assumptions!$D$14)</f>
        <v>40</v>
      </c>
      <c r="H12" s="74">
        <f>+G12*(1+Assumptions!$D$14)</f>
        <v>40</v>
      </c>
      <c r="I12" s="74">
        <f>+H12*(1+Assumptions!$D$14)</f>
        <v>40</v>
      </c>
      <c r="J12" s="74">
        <f>+I12*(1+Assumptions!$D$14)</f>
        <v>40</v>
      </c>
      <c r="K12" s="74">
        <f>+J12*(1+Assumptions!$D$14)</f>
        <v>40</v>
      </c>
      <c r="L12" s="74">
        <f>+K12*(1+Assumptions!$D$14)</f>
        <v>40</v>
      </c>
      <c r="M12" s="74">
        <f>+L12*(1+Assumptions!$D$14)</f>
        <v>40</v>
      </c>
      <c r="N12" s="74">
        <f>+M12*(1+Assumptions!$D$14)</f>
        <v>40</v>
      </c>
      <c r="O12" s="74">
        <f>+N12*(1+Assumptions!$D$14)</f>
        <v>40</v>
      </c>
      <c r="P12" s="74">
        <f t="shared" si="0"/>
        <v>480</v>
      </c>
    </row>
    <row r="13" spans="2:16" x14ac:dyDescent="0.25">
      <c r="B13" s="48" t="str">
        <f>+Assumptions!$A$22</f>
        <v>Variable #2 (based on # Widgets)</v>
      </c>
      <c r="D13" s="74">
        <f>+Assumptions!$D$22*Assumptions!$D$13</f>
        <v>40</v>
      </c>
      <c r="E13" s="74">
        <f>+D13*(1+Assumptions!$D$14)</f>
        <v>40</v>
      </c>
      <c r="F13" s="74">
        <f>+E13*(1+Assumptions!$D$14)</f>
        <v>40</v>
      </c>
      <c r="G13" s="74">
        <f>+F13*(1+Assumptions!$D$14)</f>
        <v>40</v>
      </c>
      <c r="H13" s="74">
        <f>+G13*(1+Assumptions!$D$14)</f>
        <v>40</v>
      </c>
      <c r="I13" s="74">
        <f>+H13*(1+Assumptions!$D$14)</f>
        <v>40</v>
      </c>
      <c r="J13" s="74">
        <f>+I13*(1+Assumptions!$D$14)</f>
        <v>40</v>
      </c>
      <c r="K13" s="74">
        <f>+J13*(1+Assumptions!$D$14)</f>
        <v>40</v>
      </c>
      <c r="L13" s="74">
        <f>+K13*(1+Assumptions!$D$14)</f>
        <v>40</v>
      </c>
      <c r="M13" s="74">
        <f>+L13*(1+Assumptions!$D$14)</f>
        <v>40</v>
      </c>
      <c r="N13" s="74">
        <f>+M13*(1+Assumptions!$D$14)</f>
        <v>40</v>
      </c>
      <c r="O13" s="74">
        <f>+N13*(1+Assumptions!$D$14)</f>
        <v>40</v>
      </c>
      <c r="P13" s="74">
        <f t="shared" si="0"/>
        <v>480</v>
      </c>
    </row>
    <row r="14" spans="2:16" ht="23.25" customHeight="1" x14ac:dyDescent="0.25">
      <c r="B14" s="93" t="s">
        <v>83</v>
      </c>
      <c r="C14" s="94"/>
      <c r="D14" s="75">
        <f>+SUM(D9:D13)</f>
        <v>14103</v>
      </c>
      <c r="E14" s="75">
        <f t="shared" ref="E14:P14" si="1">+SUM(E9:E13)</f>
        <v>14103</v>
      </c>
      <c r="F14" s="75">
        <f t="shared" si="1"/>
        <v>14103</v>
      </c>
      <c r="G14" s="75">
        <f t="shared" si="1"/>
        <v>14103</v>
      </c>
      <c r="H14" s="75">
        <f t="shared" si="1"/>
        <v>14103</v>
      </c>
      <c r="I14" s="75">
        <f t="shared" si="1"/>
        <v>14103</v>
      </c>
      <c r="J14" s="75">
        <f t="shared" si="1"/>
        <v>14103</v>
      </c>
      <c r="K14" s="75">
        <f t="shared" si="1"/>
        <v>14103</v>
      </c>
      <c r="L14" s="75">
        <f t="shared" si="1"/>
        <v>14103</v>
      </c>
      <c r="M14" s="75">
        <f t="shared" si="1"/>
        <v>14103</v>
      </c>
      <c r="N14" s="75">
        <f t="shared" si="1"/>
        <v>14103</v>
      </c>
      <c r="O14" s="75">
        <f t="shared" si="1"/>
        <v>14103</v>
      </c>
      <c r="P14" s="75">
        <f t="shared" si="1"/>
        <v>169236</v>
      </c>
    </row>
    <row r="15" spans="2:16" s="62" customFormat="1" ht="30" customHeight="1" x14ac:dyDescent="0.25">
      <c r="B15" s="66" t="s">
        <v>84</v>
      </c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</row>
    <row r="16" spans="2:16" x14ac:dyDescent="0.25">
      <c r="B16" s="76" t="s">
        <v>128</v>
      </c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2:16" x14ac:dyDescent="0.25">
      <c r="B17" s="48" t="str">
        <f>+Assumptions!$A$29</f>
        <v>Materials</v>
      </c>
      <c r="D17" s="74">
        <f>+D$9*Assumptions!$D$29</f>
        <v>1960.0000000000002</v>
      </c>
      <c r="E17" s="74">
        <f>+E$9*Assumptions!$D$29</f>
        <v>1960.0000000000002</v>
      </c>
      <c r="F17" s="74">
        <f>+F$9*Assumptions!$D$29</f>
        <v>1960.0000000000002</v>
      </c>
      <c r="G17" s="74">
        <f>+G$9*Assumptions!$D$29</f>
        <v>1960.0000000000002</v>
      </c>
      <c r="H17" s="74">
        <f>+H$9*Assumptions!$D$29</f>
        <v>1960.0000000000002</v>
      </c>
      <c r="I17" s="74">
        <f>+I$9*Assumptions!$D$29</f>
        <v>1960.0000000000002</v>
      </c>
      <c r="J17" s="74">
        <f>+J$9*Assumptions!$D$29</f>
        <v>1960.0000000000002</v>
      </c>
      <c r="K17" s="74">
        <f>+K$9*Assumptions!$D$29</f>
        <v>1960.0000000000002</v>
      </c>
      <c r="L17" s="74">
        <f>+L$9*Assumptions!$D$29</f>
        <v>1960.0000000000002</v>
      </c>
      <c r="M17" s="74">
        <f>+M$9*Assumptions!$D$29</f>
        <v>1960.0000000000002</v>
      </c>
      <c r="N17" s="74">
        <f>+N$9*Assumptions!$D$29</f>
        <v>1960.0000000000002</v>
      </c>
      <c r="O17" s="74">
        <f>+O$9*Assumptions!$D$29</f>
        <v>1960.0000000000002</v>
      </c>
      <c r="P17" s="74">
        <f>+SUM(D17:O17)</f>
        <v>23520.000000000004</v>
      </c>
    </row>
    <row r="18" spans="2:16" x14ac:dyDescent="0.25">
      <c r="B18" s="48" t="str">
        <f>+Assumptions!$A$30</f>
        <v>Miscellaneous (Variable)</v>
      </c>
      <c r="D18" s="74">
        <f>+D$9*Assumptions!$D$30</f>
        <v>420</v>
      </c>
      <c r="E18" s="74">
        <f>+E$9*Assumptions!$D$30</f>
        <v>420</v>
      </c>
      <c r="F18" s="74">
        <f>+F$9*Assumptions!$D$30</f>
        <v>420</v>
      </c>
      <c r="G18" s="74">
        <f>+G$9*Assumptions!$D$30</f>
        <v>420</v>
      </c>
      <c r="H18" s="74">
        <f>+H$9*Assumptions!$D$30</f>
        <v>420</v>
      </c>
      <c r="I18" s="74">
        <f>+I$9*Assumptions!$D$30</f>
        <v>420</v>
      </c>
      <c r="J18" s="74">
        <f>+J$9*Assumptions!$D$30</f>
        <v>420</v>
      </c>
      <c r="K18" s="74">
        <f>+K$9*Assumptions!$D$30</f>
        <v>420</v>
      </c>
      <c r="L18" s="74">
        <f>+L$9*Assumptions!$D$30</f>
        <v>420</v>
      </c>
      <c r="M18" s="74">
        <f>+M$9*Assumptions!$D$30</f>
        <v>420</v>
      </c>
      <c r="N18" s="74">
        <f>+N$9*Assumptions!$D$30</f>
        <v>420</v>
      </c>
      <c r="O18" s="74">
        <f>+O$9*Assumptions!$D$30</f>
        <v>420</v>
      </c>
      <c r="P18" s="74">
        <f t="shared" ref="P18:P28" si="2">+SUM(D18:O18)</f>
        <v>5040</v>
      </c>
    </row>
    <row r="19" spans="2:16" x14ac:dyDescent="0.25"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 x14ac:dyDescent="0.25">
      <c r="B20" s="79" t="s">
        <v>121</v>
      </c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 x14ac:dyDescent="0.25">
      <c r="B21" s="48" t="str">
        <f>+Assumptions!A33</f>
        <v>Marketing and Advertising</v>
      </c>
      <c r="D21" s="74">
        <f>+Assumptions!$D$33</f>
        <v>300</v>
      </c>
      <c r="E21" s="74">
        <f>+Assumptions!$D$33</f>
        <v>300</v>
      </c>
      <c r="F21" s="74">
        <f>+Assumptions!$D$33</f>
        <v>300</v>
      </c>
      <c r="G21" s="74">
        <f>+Assumptions!$D$33</f>
        <v>300</v>
      </c>
      <c r="H21" s="74">
        <f>+Assumptions!$D$33</f>
        <v>300</v>
      </c>
      <c r="I21" s="74">
        <f>+Assumptions!$D$33</f>
        <v>300</v>
      </c>
      <c r="J21" s="74">
        <f>+Assumptions!$D$33</f>
        <v>300</v>
      </c>
      <c r="K21" s="74">
        <f>+Assumptions!$D$33</f>
        <v>300</v>
      </c>
      <c r="L21" s="74">
        <f>+Assumptions!$D$33</f>
        <v>300</v>
      </c>
      <c r="M21" s="74">
        <f>+Assumptions!$D$33</f>
        <v>300</v>
      </c>
      <c r="N21" s="74">
        <f>+Assumptions!$D$33</f>
        <v>300</v>
      </c>
      <c r="O21" s="74">
        <f>+Assumptions!$D$33</f>
        <v>300</v>
      </c>
      <c r="P21" s="74">
        <f t="shared" si="2"/>
        <v>3600</v>
      </c>
    </row>
    <row r="22" spans="2:16" x14ac:dyDescent="0.25">
      <c r="B22" s="48" t="str">
        <f>+Assumptions!A34</f>
        <v>Legal</v>
      </c>
      <c r="D22" s="74">
        <f>+Assumptions!$D$34</f>
        <v>500</v>
      </c>
      <c r="E22" s="74">
        <f>+Assumptions!$D$34</f>
        <v>500</v>
      </c>
      <c r="F22" s="74">
        <f>+Assumptions!$D$34</f>
        <v>500</v>
      </c>
      <c r="G22" s="74">
        <f>+Assumptions!$D$34</f>
        <v>500</v>
      </c>
      <c r="H22" s="74">
        <f>+Assumptions!$D$34</f>
        <v>500</v>
      </c>
      <c r="I22" s="74">
        <f>+Assumptions!$D$34</f>
        <v>500</v>
      </c>
      <c r="J22" s="74">
        <f>+Assumptions!$D$34</f>
        <v>500</v>
      </c>
      <c r="K22" s="74">
        <f>+Assumptions!$D$34</f>
        <v>500</v>
      </c>
      <c r="L22" s="74">
        <f>+Assumptions!$D$34</f>
        <v>500</v>
      </c>
      <c r="M22" s="74">
        <f>+Assumptions!$D$34</f>
        <v>500</v>
      </c>
      <c r="N22" s="74">
        <f>+Assumptions!$D$34</f>
        <v>500</v>
      </c>
      <c r="O22" s="74">
        <f>+Assumptions!$D$34</f>
        <v>500</v>
      </c>
      <c r="P22" s="74">
        <f t="shared" si="2"/>
        <v>6000</v>
      </c>
    </row>
    <row r="23" spans="2:16" x14ac:dyDescent="0.25">
      <c r="B23" s="48" t="str">
        <f>+Assumptions!A35</f>
        <v>Rent</v>
      </c>
      <c r="D23" s="74">
        <f>+Assumptions!$D$35</f>
        <v>1000</v>
      </c>
      <c r="E23" s="74">
        <f>+Assumptions!$D$35</f>
        <v>1000</v>
      </c>
      <c r="F23" s="74">
        <f>+Assumptions!$D$35</f>
        <v>1000</v>
      </c>
      <c r="G23" s="74">
        <f>+Assumptions!$D$35</f>
        <v>1000</v>
      </c>
      <c r="H23" s="74">
        <f>+Assumptions!$D$35</f>
        <v>1000</v>
      </c>
      <c r="I23" s="74">
        <f>+Assumptions!$D$35</f>
        <v>1000</v>
      </c>
      <c r="J23" s="74">
        <f>+Assumptions!$D$35</f>
        <v>1000</v>
      </c>
      <c r="K23" s="74">
        <f>+Assumptions!$D$35</f>
        <v>1000</v>
      </c>
      <c r="L23" s="74">
        <f>+Assumptions!$D$35</f>
        <v>1000</v>
      </c>
      <c r="M23" s="74">
        <f>+Assumptions!$D$35</f>
        <v>1000</v>
      </c>
      <c r="N23" s="74">
        <f>+Assumptions!$D$35</f>
        <v>1000</v>
      </c>
      <c r="O23" s="74">
        <f>+Assumptions!$D$35</f>
        <v>1000</v>
      </c>
      <c r="P23" s="74">
        <f t="shared" si="2"/>
        <v>12000</v>
      </c>
    </row>
    <row r="24" spans="2:16" x14ac:dyDescent="0.25">
      <c r="B24" s="48" t="str">
        <f>+Assumptions!A36</f>
        <v>Utilities</v>
      </c>
      <c r="D24" s="74">
        <f>+Assumptions!$D$36</f>
        <v>500</v>
      </c>
      <c r="E24" s="74">
        <f>+Assumptions!$D$36</f>
        <v>500</v>
      </c>
      <c r="F24" s="74">
        <f>+Assumptions!$D$36</f>
        <v>500</v>
      </c>
      <c r="G24" s="74">
        <f>+Assumptions!$D$36</f>
        <v>500</v>
      </c>
      <c r="H24" s="74">
        <f>+Assumptions!$D$36</f>
        <v>500</v>
      </c>
      <c r="I24" s="74">
        <f>+Assumptions!$D$36</f>
        <v>500</v>
      </c>
      <c r="J24" s="74">
        <f>+Assumptions!$D$36</f>
        <v>500</v>
      </c>
      <c r="K24" s="74">
        <f>+Assumptions!$D$36</f>
        <v>500</v>
      </c>
      <c r="L24" s="74">
        <f>+Assumptions!$D$36</f>
        <v>500</v>
      </c>
      <c r="M24" s="74">
        <f>+Assumptions!$D$36</f>
        <v>500</v>
      </c>
      <c r="N24" s="74">
        <f>+Assumptions!$D$36</f>
        <v>500</v>
      </c>
      <c r="O24" s="74">
        <f>+Assumptions!$D$36</f>
        <v>500</v>
      </c>
      <c r="P24" s="74">
        <f t="shared" si="2"/>
        <v>6000</v>
      </c>
    </row>
    <row r="25" spans="2:16" x14ac:dyDescent="0.25">
      <c r="B25" s="48" t="str">
        <f>+Assumptions!A37</f>
        <v>Internet and Phone</v>
      </c>
      <c r="D25" s="74">
        <f>+Assumptions!$D$37</f>
        <v>75</v>
      </c>
      <c r="E25" s="74">
        <f>+Assumptions!$D$37</f>
        <v>75</v>
      </c>
      <c r="F25" s="74">
        <f>+Assumptions!$D$37</f>
        <v>75</v>
      </c>
      <c r="G25" s="74">
        <f>+Assumptions!$D$37</f>
        <v>75</v>
      </c>
      <c r="H25" s="74">
        <f>+Assumptions!$D$37</f>
        <v>75</v>
      </c>
      <c r="I25" s="74">
        <f>+Assumptions!$D$37</f>
        <v>75</v>
      </c>
      <c r="J25" s="74">
        <f>+Assumptions!$D$37</f>
        <v>75</v>
      </c>
      <c r="K25" s="74">
        <f>+Assumptions!$D$37</f>
        <v>75</v>
      </c>
      <c r="L25" s="74">
        <f>+Assumptions!$D$37</f>
        <v>75</v>
      </c>
      <c r="M25" s="74">
        <f>+Assumptions!$D$37</f>
        <v>75</v>
      </c>
      <c r="N25" s="74">
        <f>+Assumptions!$D$37</f>
        <v>75</v>
      </c>
      <c r="O25" s="74">
        <f>+Assumptions!$D$37</f>
        <v>75</v>
      </c>
      <c r="P25" s="74">
        <f t="shared" si="2"/>
        <v>900</v>
      </c>
    </row>
    <row r="26" spans="2:16" x14ac:dyDescent="0.25">
      <c r="B26" s="48" t="str">
        <f>+Assumptions!A38</f>
        <v>Payroll</v>
      </c>
      <c r="D26" s="74">
        <f>+Assumptions!$D$38</f>
        <v>12000</v>
      </c>
      <c r="E26" s="74">
        <f>+Assumptions!$D$38</f>
        <v>12000</v>
      </c>
      <c r="F26" s="74">
        <f>+Assumptions!$D$38</f>
        <v>12000</v>
      </c>
      <c r="G26" s="74">
        <f>+Assumptions!$D$38</f>
        <v>12000</v>
      </c>
      <c r="H26" s="74">
        <f>+Assumptions!$D$38</f>
        <v>12000</v>
      </c>
      <c r="I26" s="74">
        <f>+Assumptions!$D$38</f>
        <v>12000</v>
      </c>
      <c r="J26" s="74">
        <f>+Assumptions!$D$38</f>
        <v>12000</v>
      </c>
      <c r="K26" s="74">
        <f>+Assumptions!$D$38</f>
        <v>12000</v>
      </c>
      <c r="L26" s="74">
        <f>+Assumptions!$D$38</f>
        <v>12000</v>
      </c>
      <c r="M26" s="74">
        <f>+Assumptions!$D$38</f>
        <v>12000</v>
      </c>
      <c r="N26" s="74">
        <f>+Assumptions!$D$38</f>
        <v>12000</v>
      </c>
      <c r="O26" s="74">
        <f>+Assumptions!$D$38</f>
        <v>12000</v>
      </c>
      <c r="P26" s="74">
        <f t="shared" si="2"/>
        <v>144000</v>
      </c>
    </row>
    <row r="27" spans="2:16" x14ac:dyDescent="0.25">
      <c r="B27" s="48" t="str">
        <f>+Assumptions!A39</f>
        <v>Miscellaneous (Fixed)</v>
      </c>
      <c r="D27" s="74">
        <f>+Assumptions!$D$39</f>
        <v>600</v>
      </c>
      <c r="E27" s="74">
        <f>+Assumptions!$D$39</f>
        <v>600</v>
      </c>
      <c r="F27" s="74">
        <f>+Assumptions!$D$39</f>
        <v>600</v>
      </c>
      <c r="G27" s="74">
        <f>+Assumptions!$D$39</f>
        <v>600</v>
      </c>
      <c r="H27" s="74">
        <f>+Assumptions!$D$39</f>
        <v>600</v>
      </c>
      <c r="I27" s="74">
        <f>+Assumptions!$D$39</f>
        <v>600</v>
      </c>
      <c r="J27" s="74">
        <f>+Assumptions!$D$39</f>
        <v>600</v>
      </c>
      <c r="K27" s="74">
        <f>+Assumptions!$D$39</f>
        <v>600</v>
      </c>
      <c r="L27" s="74">
        <f>+Assumptions!$D$39</f>
        <v>600</v>
      </c>
      <c r="M27" s="74">
        <f>+Assumptions!$D$39</f>
        <v>600</v>
      </c>
      <c r="N27" s="74">
        <f>+Assumptions!$D$39</f>
        <v>600</v>
      </c>
      <c r="O27" s="74">
        <f>+Assumptions!$D$39</f>
        <v>600</v>
      </c>
      <c r="P27" s="74">
        <f t="shared" si="2"/>
        <v>7200</v>
      </c>
    </row>
    <row r="28" spans="2:16" x14ac:dyDescent="0.25">
      <c r="B28" s="48" t="str">
        <f>+Assumptions!A40</f>
        <v>Insurance</v>
      </c>
      <c r="D28" s="74">
        <f>+Assumptions!$D$40</f>
        <v>1000</v>
      </c>
      <c r="E28" s="74">
        <f>+Assumptions!$D$40</f>
        <v>1000</v>
      </c>
      <c r="F28" s="74">
        <f>+Assumptions!$D$40</f>
        <v>1000</v>
      </c>
      <c r="G28" s="74">
        <f>+Assumptions!$D$40</f>
        <v>1000</v>
      </c>
      <c r="H28" s="74">
        <f>+Assumptions!$D$40</f>
        <v>1000</v>
      </c>
      <c r="I28" s="74">
        <f>+Assumptions!$D$40</f>
        <v>1000</v>
      </c>
      <c r="J28" s="74">
        <f>+Assumptions!$D$40</f>
        <v>1000</v>
      </c>
      <c r="K28" s="74">
        <f>+Assumptions!$D$40</f>
        <v>1000</v>
      </c>
      <c r="L28" s="74">
        <f>+Assumptions!$D$40</f>
        <v>1000</v>
      </c>
      <c r="M28" s="74">
        <f>+Assumptions!$D$40</f>
        <v>1000</v>
      </c>
      <c r="N28" s="74">
        <f>+Assumptions!$D$40</f>
        <v>1000</v>
      </c>
      <c r="O28" s="74">
        <f>+Assumptions!$D$40</f>
        <v>1000</v>
      </c>
      <c r="P28" s="74">
        <f t="shared" si="2"/>
        <v>12000</v>
      </c>
    </row>
    <row r="29" spans="2:16" ht="23.25" customHeight="1" x14ac:dyDescent="0.25">
      <c r="B29" s="93" t="s">
        <v>132</v>
      </c>
      <c r="C29" s="94"/>
      <c r="D29" s="75">
        <f>+SUM(D17:D28)</f>
        <v>18355</v>
      </c>
      <c r="E29" s="75">
        <f t="shared" ref="E29:P29" si="3">+SUM(E17:E28)</f>
        <v>18355</v>
      </c>
      <c r="F29" s="75">
        <f t="shared" si="3"/>
        <v>18355</v>
      </c>
      <c r="G29" s="75">
        <f t="shared" si="3"/>
        <v>18355</v>
      </c>
      <c r="H29" s="75">
        <f t="shared" si="3"/>
        <v>18355</v>
      </c>
      <c r="I29" s="75">
        <f t="shared" si="3"/>
        <v>18355</v>
      </c>
      <c r="J29" s="75">
        <f t="shared" si="3"/>
        <v>18355</v>
      </c>
      <c r="K29" s="75">
        <f t="shared" si="3"/>
        <v>18355</v>
      </c>
      <c r="L29" s="75">
        <f t="shared" si="3"/>
        <v>18355</v>
      </c>
      <c r="M29" s="75">
        <f t="shared" si="3"/>
        <v>18355</v>
      </c>
      <c r="N29" s="75">
        <f t="shared" si="3"/>
        <v>18355</v>
      </c>
      <c r="O29" s="75">
        <f t="shared" si="3"/>
        <v>18355</v>
      </c>
      <c r="P29" s="75">
        <f t="shared" si="3"/>
        <v>220260</v>
      </c>
    </row>
    <row r="30" spans="2:16" s="62" customFormat="1" ht="30" customHeight="1" x14ac:dyDescent="0.25">
      <c r="B30" s="85" t="s">
        <v>133</v>
      </c>
      <c r="C30" s="86"/>
      <c r="D30" s="87">
        <f>+D14-D29</f>
        <v>-4252</v>
      </c>
      <c r="E30" s="87">
        <f t="shared" ref="E30:P30" si="4">+E14-E29</f>
        <v>-4252</v>
      </c>
      <c r="F30" s="87">
        <f t="shared" si="4"/>
        <v>-4252</v>
      </c>
      <c r="G30" s="87">
        <f t="shared" si="4"/>
        <v>-4252</v>
      </c>
      <c r="H30" s="87">
        <f t="shared" si="4"/>
        <v>-4252</v>
      </c>
      <c r="I30" s="87">
        <f t="shared" si="4"/>
        <v>-4252</v>
      </c>
      <c r="J30" s="87">
        <f t="shared" si="4"/>
        <v>-4252</v>
      </c>
      <c r="K30" s="87">
        <f t="shared" si="4"/>
        <v>-4252</v>
      </c>
      <c r="L30" s="87">
        <f t="shared" si="4"/>
        <v>-4252</v>
      </c>
      <c r="M30" s="87">
        <f t="shared" si="4"/>
        <v>-4252</v>
      </c>
      <c r="N30" s="87">
        <f t="shared" si="4"/>
        <v>-4252</v>
      </c>
      <c r="O30" s="87">
        <f t="shared" si="4"/>
        <v>-4252</v>
      </c>
      <c r="P30" s="87">
        <f t="shared" si="4"/>
        <v>-51024</v>
      </c>
    </row>
    <row r="31" spans="2:16" x14ac:dyDescent="0.25">
      <c r="B31" s="48" t="str">
        <f>+Assumptions!A42</f>
        <v>Taxes</v>
      </c>
      <c r="D31" s="74">
        <f>+Assumptions!$D$42</f>
        <v>500</v>
      </c>
      <c r="E31" s="74">
        <f>+Assumptions!$D$42</f>
        <v>500</v>
      </c>
      <c r="F31" s="74">
        <f>+Assumptions!$D$42</f>
        <v>500</v>
      </c>
      <c r="G31" s="74">
        <f>+Assumptions!$D$42</f>
        <v>500</v>
      </c>
      <c r="H31" s="74">
        <f>+Assumptions!$D$42</f>
        <v>500</v>
      </c>
      <c r="I31" s="74">
        <f>+Assumptions!$D$42</f>
        <v>500</v>
      </c>
      <c r="J31" s="74">
        <f>+Assumptions!$D$42</f>
        <v>500</v>
      </c>
      <c r="K31" s="74">
        <f>+Assumptions!$D$42</f>
        <v>500</v>
      </c>
      <c r="L31" s="74">
        <f>+Assumptions!$D$42</f>
        <v>500</v>
      </c>
      <c r="M31" s="74">
        <f>+Assumptions!$D$42</f>
        <v>500</v>
      </c>
      <c r="N31" s="74">
        <f>+Assumptions!$D$42</f>
        <v>500</v>
      </c>
      <c r="O31" s="74">
        <f>+Assumptions!$D$42</f>
        <v>500</v>
      </c>
      <c r="P31" s="74">
        <f t="shared" ref="P31" si="5">+SUM(D31:O31)</f>
        <v>6000</v>
      </c>
    </row>
    <row r="32" spans="2:16" s="62" customFormat="1" ht="30" customHeight="1" x14ac:dyDescent="0.25">
      <c r="B32" s="95" t="s">
        <v>134</v>
      </c>
      <c r="C32" s="96"/>
      <c r="D32" s="75">
        <f>+D30-D31</f>
        <v>-4752</v>
      </c>
      <c r="E32" s="75">
        <f t="shared" ref="E32:P32" si="6">+E30-E31</f>
        <v>-4752</v>
      </c>
      <c r="F32" s="75">
        <f t="shared" si="6"/>
        <v>-4752</v>
      </c>
      <c r="G32" s="75">
        <f t="shared" si="6"/>
        <v>-4752</v>
      </c>
      <c r="H32" s="75">
        <f t="shared" si="6"/>
        <v>-4752</v>
      </c>
      <c r="I32" s="75">
        <f t="shared" si="6"/>
        <v>-4752</v>
      </c>
      <c r="J32" s="75">
        <f t="shared" si="6"/>
        <v>-4752</v>
      </c>
      <c r="K32" s="75">
        <f t="shared" si="6"/>
        <v>-4752</v>
      </c>
      <c r="L32" s="75">
        <f t="shared" si="6"/>
        <v>-4752</v>
      </c>
      <c r="M32" s="75">
        <f t="shared" si="6"/>
        <v>-4752</v>
      </c>
      <c r="N32" s="75">
        <f t="shared" si="6"/>
        <v>-4752</v>
      </c>
      <c r="O32" s="75">
        <f t="shared" si="6"/>
        <v>-4752</v>
      </c>
      <c r="P32" s="75">
        <f t="shared" si="6"/>
        <v>-57024</v>
      </c>
    </row>
    <row r="33" spans="2:16" s="62" customFormat="1" ht="30" customHeight="1" x14ac:dyDescent="0.25">
      <c r="B33" s="63" t="s">
        <v>135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</row>
    <row r="34" spans="2:16" x14ac:dyDescent="0.25">
      <c r="B34" s="48" t="s">
        <v>136</v>
      </c>
      <c r="D34" s="74">
        <f>+Assumptions!$D$46</f>
        <v>50000</v>
      </c>
      <c r="E34" s="82">
        <f>+D36</f>
        <v>45248</v>
      </c>
      <c r="F34" s="82">
        <f t="shared" ref="F34:O34" si="7">+E36</f>
        <v>40496</v>
      </c>
      <c r="G34" s="82">
        <f t="shared" si="7"/>
        <v>35744</v>
      </c>
      <c r="H34" s="82">
        <f t="shared" si="7"/>
        <v>30992</v>
      </c>
      <c r="I34" s="82">
        <f t="shared" si="7"/>
        <v>26240</v>
      </c>
      <c r="J34" s="82">
        <f t="shared" si="7"/>
        <v>21488</v>
      </c>
      <c r="K34" s="82">
        <f t="shared" si="7"/>
        <v>16736</v>
      </c>
      <c r="L34" s="82">
        <f t="shared" si="7"/>
        <v>11984</v>
      </c>
      <c r="M34" s="82">
        <f t="shared" si="7"/>
        <v>7232</v>
      </c>
      <c r="N34" s="82">
        <f t="shared" si="7"/>
        <v>2480</v>
      </c>
      <c r="O34" s="82">
        <f t="shared" si="7"/>
        <v>-2272</v>
      </c>
    </row>
    <row r="35" spans="2:16" x14ac:dyDescent="0.25">
      <c r="B35" s="48" t="s">
        <v>139</v>
      </c>
      <c r="D35" s="83">
        <f t="shared" ref="D35:O35" si="8">+D32</f>
        <v>-4752</v>
      </c>
      <c r="E35" s="83">
        <f t="shared" si="8"/>
        <v>-4752</v>
      </c>
      <c r="F35" s="83">
        <f t="shared" si="8"/>
        <v>-4752</v>
      </c>
      <c r="G35" s="83">
        <f t="shared" si="8"/>
        <v>-4752</v>
      </c>
      <c r="H35" s="83">
        <f t="shared" si="8"/>
        <v>-4752</v>
      </c>
      <c r="I35" s="83">
        <f t="shared" si="8"/>
        <v>-4752</v>
      </c>
      <c r="J35" s="83">
        <f t="shared" si="8"/>
        <v>-4752</v>
      </c>
      <c r="K35" s="83">
        <f t="shared" si="8"/>
        <v>-4752</v>
      </c>
      <c r="L35" s="83">
        <f t="shared" si="8"/>
        <v>-4752</v>
      </c>
      <c r="M35" s="83">
        <f t="shared" si="8"/>
        <v>-4752</v>
      </c>
      <c r="N35" s="83">
        <f t="shared" si="8"/>
        <v>-4752</v>
      </c>
      <c r="O35" s="83">
        <f t="shared" si="8"/>
        <v>-4752</v>
      </c>
    </row>
    <row r="36" spans="2:16" x14ac:dyDescent="0.25">
      <c r="B36" s="48" t="s">
        <v>137</v>
      </c>
      <c r="D36" s="84">
        <f>+D34+D35</f>
        <v>45248</v>
      </c>
      <c r="E36" s="84">
        <f t="shared" ref="E36:O36" si="9">+E34+E35</f>
        <v>40496</v>
      </c>
      <c r="F36" s="84">
        <f t="shared" si="9"/>
        <v>35744</v>
      </c>
      <c r="G36" s="84">
        <f t="shared" si="9"/>
        <v>30992</v>
      </c>
      <c r="H36" s="84">
        <f t="shared" si="9"/>
        <v>26240</v>
      </c>
      <c r="I36" s="84">
        <f t="shared" si="9"/>
        <v>21488</v>
      </c>
      <c r="J36" s="84">
        <f t="shared" si="9"/>
        <v>16736</v>
      </c>
      <c r="K36" s="84">
        <f t="shared" si="9"/>
        <v>11984</v>
      </c>
      <c r="L36" s="84">
        <f t="shared" si="9"/>
        <v>7232</v>
      </c>
      <c r="M36" s="84">
        <f t="shared" si="9"/>
        <v>2480</v>
      </c>
      <c r="N36" s="84">
        <f t="shared" si="9"/>
        <v>-2272</v>
      </c>
      <c r="O36" s="84">
        <f t="shared" si="9"/>
        <v>-7024</v>
      </c>
    </row>
  </sheetData>
  <mergeCells count="3">
    <mergeCell ref="B14:C14"/>
    <mergeCell ref="B29:C29"/>
    <mergeCell ref="B32:C32"/>
  </mergeCells>
  <conditionalFormatting sqref="D36:O3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1E2A-9FB6-452C-A818-A734F7109CF7}">
  <dimension ref="B2:P36"/>
  <sheetViews>
    <sheetView workbookViewId="0">
      <selection activeCell="B7" sqref="B7"/>
    </sheetView>
  </sheetViews>
  <sheetFormatPr defaultRowHeight="15" x14ac:dyDescent="0.25"/>
  <cols>
    <col min="1" max="1" width="9.140625" style="48"/>
    <col min="2" max="2" width="38.140625" style="48" bestFit="1" customWidth="1"/>
    <col min="3" max="3" width="16" style="48" bestFit="1" customWidth="1"/>
    <col min="4" max="6" width="21.28515625" style="48" customWidth="1"/>
    <col min="7" max="16384" width="9.140625" style="48"/>
  </cols>
  <sheetData>
    <row r="2" spans="2:6" ht="26.25" x14ac:dyDescent="0.4">
      <c r="B2" s="49" t="s">
        <v>140</v>
      </c>
    </row>
    <row r="4" spans="2:6" x14ac:dyDescent="0.25">
      <c r="B4" s="47" t="s">
        <v>90</v>
      </c>
      <c r="C4" s="47" t="s">
        <v>91</v>
      </c>
    </row>
    <row r="5" spans="2:6" ht="26.25" customHeight="1" x14ac:dyDescent="0.25">
      <c r="B5" s="46" t="str">
        <f>+Assumptions!B3</f>
        <v>Widget Factory</v>
      </c>
      <c r="C5" s="45">
        <f>+Assumptions!B4</f>
        <v>45573</v>
      </c>
    </row>
    <row r="7" spans="2:6" ht="23.25" x14ac:dyDescent="0.25">
      <c r="B7" s="68">
        <f>+YEAR(Assumptions!$B$6)</f>
        <v>2025</v>
      </c>
      <c r="C7" s="69"/>
      <c r="D7" s="70" t="s">
        <v>141</v>
      </c>
      <c r="E7" s="70" t="s">
        <v>142</v>
      </c>
      <c r="F7" s="70" t="s">
        <v>143</v>
      </c>
    </row>
    <row r="8" spans="2:6" s="62" customFormat="1" ht="30" customHeight="1" x14ac:dyDescent="0.25">
      <c r="B8" s="66" t="s">
        <v>82</v>
      </c>
      <c r="C8" s="67"/>
      <c r="D8" s="64"/>
      <c r="E8" s="64"/>
      <c r="F8" s="64"/>
    </row>
    <row r="9" spans="2:6" x14ac:dyDescent="0.25">
      <c r="B9" s="48" t="s">
        <v>112</v>
      </c>
      <c r="D9" s="74">
        <f>+'12-Month Projections - Best'!P9</f>
        <v>402362.691843818</v>
      </c>
      <c r="E9" s="74">
        <f>+'12-Month Projections - Moderate'!P9</f>
        <v>269503.18903043569</v>
      </c>
      <c r="F9" s="74">
        <f>+'12-Month Projections - Worst'!P9</f>
        <v>168000</v>
      </c>
    </row>
    <row r="10" spans="2:6" x14ac:dyDescent="0.25">
      <c r="B10" s="48" t="str">
        <f>+Assumptions!$A$18</f>
        <v>Fixed #1</v>
      </c>
      <c r="D10" s="74">
        <f>+'12-Month Projections - Best'!P10</f>
        <v>67.060448640636338</v>
      </c>
      <c r="E10" s="74">
        <f>+'12-Month Projections - Moderate'!P10</f>
        <v>50.730012052787885</v>
      </c>
      <c r="F10" s="74">
        <f>+'12-Month Projections - Worst'!P10</f>
        <v>36</v>
      </c>
    </row>
    <row r="11" spans="2:6" x14ac:dyDescent="0.25">
      <c r="B11" s="48" t="str">
        <f>+Assumptions!$A$19</f>
        <v>Fixed #2</v>
      </c>
      <c r="D11" s="74">
        <f>+'12-Month Projections - Best'!P11</f>
        <v>804.72538368763617</v>
      </c>
      <c r="E11" s="74">
        <f>+'12-Month Projections - Moderate'!P11</f>
        <v>507.30012052787885</v>
      </c>
      <c r="F11" s="74">
        <f>+'12-Month Projections - Worst'!P11</f>
        <v>240</v>
      </c>
    </row>
    <row r="12" spans="2:6" x14ac:dyDescent="0.25">
      <c r="B12" s="48" t="str">
        <f>+Assumptions!$A$21</f>
        <v>Variable #1 (based on # Widgets)</v>
      </c>
      <c r="D12" s="74">
        <f>+'12-Month Projections - Best'!P12</f>
        <v>2414.1761510629085</v>
      </c>
      <c r="E12" s="74">
        <f>+'12-Month Projections - Moderate'!P12</f>
        <v>1268.2503013196972</v>
      </c>
      <c r="F12" s="74">
        <f>+'12-Month Projections - Worst'!P12</f>
        <v>480</v>
      </c>
    </row>
    <row r="13" spans="2:6" x14ac:dyDescent="0.25">
      <c r="B13" s="48" t="str">
        <f>+Assumptions!$A$22</f>
        <v>Variable #2 (based on # Widgets)</v>
      </c>
      <c r="D13" s="74">
        <f>+'12-Month Projections - Best'!P13</f>
        <v>804.72538368763617</v>
      </c>
      <c r="E13" s="74">
        <f>+'12-Month Projections - Moderate'!P13</f>
        <v>634.1251506598486</v>
      </c>
      <c r="F13" s="74">
        <f>+'12-Month Projections - Worst'!P13</f>
        <v>480</v>
      </c>
    </row>
    <row r="14" spans="2:6" ht="23.25" customHeight="1" x14ac:dyDescent="0.25">
      <c r="B14" s="93" t="s">
        <v>83</v>
      </c>
      <c r="C14" s="94"/>
      <c r="D14" s="75">
        <f>+SUM(D9:D13)</f>
        <v>406453.37921089679</v>
      </c>
      <c r="E14" s="75">
        <f t="shared" ref="E14:F14" si="0">+SUM(E9:E13)</f>
        <v>271963.59461499588</v>
      </c>
      <c r="F14" s="75">
        <f t="shared" si="0"/>
        <v>169236</v>
      </c>
    </row>
    <row r="15" spans="2:6" s="62" customFormat="1" ht="30" customHeight="1" x14ac:dyDescent="0.25">
      <c r="B15" s="66" t="s">
        <v>84</v>
      </c>
      <c r="C15" s="67"/>
      <c r="D15" s="64"/>
      <c r="E15" s="64"/>
      <c r="F15" s="64"/>
    </row>
    <row r="16" spans="2:6" x14ac:dyDescent="0.25">
      <c r="B16" s="76" t="s">
        <v>128</v>
      </c>
      <c r="C16" s="77"/>
      <c r="D16" s="78"/>
      <c r="E16" s="78"/>
      <c r="F16" s="78"/>
    </row>
    <row r="17" spans="2:16" x14ac:dyDescent="0.25">
      <c r="B17" s="48" t="str">
        <f>+Assumptions!$A$29</f>
        <v>Materials</v>
      </c>
      <c r="D17" s="74">
        <f>+'12-Month Projections - Best'!P17</f>
        <v>48283.523021258152</v>
      </c>
      <c r="E17" s="74">
        <f>+'12-Month Projections - Moderate'!P17</f>
        <v>35035.414573956637</v>
      </c>
      <c r="F17" s="74">
        <f>+'12-Month Projections - Worst'!P17</f>
        <v>23520.000000000004</v>
      </c>
    </row>
    <row r="18" spans="2:16" x14ac:dyDescent="0.25">
      <c r="B18" s="48" t="str">
        <f>+Assumptions!$A$30</f>
        <v>Miscellaneous (Variable)</v>
      </c>
      <c r="D18" s="74">
        <f>+'12-Month Projections - Best'!P18</f>
        <v>8047.2538368763608</v>
      </c>
      <c r="E18" s="74">
        <f>+'12-Month Projections - Moderate'!P18</f>
        <v>6737.5797257608929</v>
      </c>
      <c r="F18" s="74">
        <f>+'12-Month Projections - Worst'!P18</f>
        <v>5040</v>
      </c>
    </row>
    <row r="19" spans="2:16" x14ac:dyDescent="0.25">
      <c r="D19" s="74"/>
      <c r="E19" s="74"/>
      <c r="F19" s="74"/>
    </row>
    <row r="20" spans="2:16" x14ac:dyDescent="0.25">
      <c r="B20" s="79" t="s">
        <v>121</v>
      </c>
      <c r="C20" s="80"/>
      <c r="D20" s="81"/>
      <c r="E20" s="81"/>
      <c r="F20" s="81"/>
    </row>
    <row r="21" spans="2:16" x14ac:dyDescent="0.25">
      <c r="B21" s="48" t="str">
        <f>+Assumptions!A33</f>
        <v>Marketing and Advertising</v>
      </c>
      <c r="D21" s="74">
        <f>+'12-Month Projections - Best'!P21</f>
        <v>2400</v>
      </c>
      <c r="E21" s="74">
        <f>+'12-Month Projections - Moderate'!P21</f>
        <v>3000</v>
      </c>
      <c r="F21" s="74">
        <f>+'12-Month Projections - Worst'!P21</f>
        <v>3600</v>
      </c>
    </row>
    <row r="22" spans="2:16" x14ac:dyDescent="0.25">
      <c r="B22" s="48" t="str">
        <f>+Assumptions!A34</f>
        <v>Legal</v>
      </c>
      <c r="D22" s="74">
        <f>+'12-Month Projections - Best'!P22</f>
        <v>1200</v>
      </c>
      <c r="E22" s="74">
        <f>+'12-Month Projections - Moderate'!P22</f>
        <v>3600</v>
      </c>
      <c r="F22" s="74">
        <f>+'12-Month Projections - Worst'!P22</f>
        <v>6000</v>
      </c>
    </row>
    <row r="23" spans="2:16" x14ac:dyDescent="0.25">
      <c r="B23" s="48" t="str">
        <f>+Assumptions!A35</f>
        <v>Rent</v>
      </c>
      <c r="D23" s="74">
        <f>+'12-Month Projections - Best'!P23</f>
        <v>12000</v>
      </c>
      <c r="E23" s="74">
        <f>+'12-Month Projections - Moderate'!P23</f>
        <v>12000</v>
      </c>
      <c r="F23" s="74">
        <f>+'12-Month Projections - Worst'!P23</f>
        <v>12000</v>
      </c>
    </row>
    <row r="24" spans="2:16" x14ac:dyDescent="0.25">
      <c r="B24" s="48" t="str">
        <f>+Assumptions!A36</f>
        <v>Utilities</v>
      </c>
      <c r="D24" s="74">
        <f>+'12-Month Projections - Best'!P24</f>
        <v>6000</v>
      </c>
      <c r="E24" s="74">
        <f>+'12-Month Projections - Moderate'!P24</f>
        <v>6000</v>
      </c>
      <c r="F24" s="74">
        <f>+'12-Month Projections - Worst'!P24</f>
        <v>6000</v>
      </c>
    </row>
    <row r="25" spans="2:16" x14ac:dyDescent="0.25">
      <c r="B25" s="48" t="str">
        <f>+Assumptions!A37</f>
        <v>Internet and Phone</v>
      </c>
      <c r="D25" s="74">
        <f>+'12-Month Projections - Best'!P25</f>
        <v>900</v>
      </c>
      <c r="E25" s="74">
        <f>+'12-Month Projections - Moderate'!P25</f>
        <v>900</v>
      </c>
      <c r="F25" s="74">
        <f>+'12-Month Projections - Worst'!P25</f>
        <v>900</v>
      </c>
    </row>
    <row r="26" spans="2:16" x14ac:dyDescent="0.25">
      <c r="B26" s="48" t="str">
        <f>+Assumptions!A38</f>
        <v>Payroll</v>
      </c>
      <c r="D26" s="74">
        <f>+'12-Month Projections - Best'!P26</f>
        <v>120000</v>
      </c>
      <c r="E26" s="74">
        <f>+'12-Month Projections - Moderate'!P26</f>
        <v>132000</v>
      </c>
      <c r="F26" s="74">
        <f>+'12-Month Projections - Worst'!P26</f>
        <v>144000</v>
      </c>
    </row>
    <row r="27" spans="2:16" x14ac:dyDescent="0.25">
      <c r="B27" s="48" t="str">
        <f>+Assumptions!A39</f>
        <v>Miscellaneous (Fixed)</v>
      </c>
      <c r="D27" s="74">
        <f>+'12-Month Projections - Best'!P27</f>
        <v>2400</v>
      </c>
      <c r="E27" s="74">
        <f>+'12-Month Projections - Moderate'!P27</f>
        <v>4800</v>
      </c>
      <c r="F27" s="74">
        <f>+'12-Month Projections - Worst'!P27</f>
        <v>7200</v>
      </c>
    </row>
    <row r="28" spans="2:16" x14ac:dyDescent="0.25">
      <c r="B28" s="48" t="str">
        <f>+Assumptions!A40</f>
        <v>Insurance</v>
      </c>
      <c r="D28" s="74">
        <f>+'12-Month Projections - Best'!P28</f>
        <v>6000</v>
      </c>
      <c r="E28" s="74">
        <f>+'12-Month Projections - Moderate'!P28</f>
        <v>9000</v>
      </c>
      <c r="F28" s="74">
        <f>+'12-Month Projections - Worst'!P28</f>
        <v>12000</v>
      </c>
    </row>
    <row r="29" spans="2:16" ht="23.25" customHeight="1" x14ac:dyDescent="0.25">
      <c r="B29" s="93" t="s">
        <v>132</v>
      </c>
      <c r="C29" s="94"/>
      <c r="D29" s="75">
        <f>+SUM(D17:D28)</f>
        <v>207230.77685813452</v>
      </c>
      <c r="E29" s="75">
        <f t="shared" ref="E29:F29" si="1">+SUM(E17:E28)</f>
        <v>213072.99429971754</v>
      </c>
      <c r="F29" s="75">
        <f t="shared" si="1"/>
        <v>220260</v>
      </c>
    </row>
    <row r="30" spans="2:16" s="62" customFormat="1" ht="30" customHeight="1" x14ac:dyDescent="0.25">
      <c r="B30" s="85" t="s">
        <v>133</v>
      </c>
      <c r="C30" s="86"/>
      <c r="D30" s="88">
        <f>+D14-D29</f>
        <v>199222.60235276227</v>
      </c>
      <c r="E30" s="88">
        <f t="shared" ref="E30:F30" si="2">+E14-E29</f>
        <v>58890.600315278338</v>
      </c>
      <c r="F30" s="88">
        <f t="shared" si="2"/>
        <v>-51024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 x14ac:dyDescent="0.25">
      <c r="B31" s="48" t="str">
        <f>+Assumptions!A42</f>
        <v>Taxes</v>
      </c>
      <c r="D31" s="74">
        <f>+'12-Month Projections - Best'!P31</f>
        <v>6000</v>
      </c>
      <c r="E31" s="74">
        <f>+'12-Month Projections - Moderate'!P31</f>
        <v>6000</v>
      </c>
      <c r="F31" s="74">
        <f>+'12-Month Projections - Worst'!P31</f>
        <v>6000</v>
      </c>
    </row>
    <row r="32" spans="2:16" s="62" customFormat="1" ht="30" customHeight="1" x14ac:dyDescent="0.25">
      <c r="B32" s="95" t="s">
        <v>134</v>
      </c>
      <c r="C32" s="96"/>
      <c r="D32" s="75">
        <f>+D30-D31</f>
        <v>193222.60235276227</v>
      </c>
      <c r="E32" s="75">
        <f t="shared" ref="E32:F32" si="3">+E30-E31</f>
        <v>52890.600315278338</v>
      </c>
      <c r="F32" s="75">
        <f t="shared" si="3"/>
        <v>-57024</v>
      </c>
    </row>
    <row r="33" spans="2:6" s="62" customFormat="1" ht="30" customHeight="1" x14ac:dyDescent="0.25">
      <c r="B33" s="63" t="s">
        <v>135</v>
      </c>
      <c r="C33" s="64"/>
      <c r="D33" s="64"/>
      <c r="E33" s="64"/>
      <c r="F33" s="65"/>
    </row>
    <row r="34" spans="2:6" x14ac:dyDescent="0.25">
      <c r="B34" s="48" t="s">
        <v>136</v>
      </c>
      <c r="D34" s="74">
        <f>+'12-Month Projections - Best'!D34</f>
        <v>70000</v>
      </c>
      <c r="E34" s="82">
        <f>+'12-Month Projections - Moderate'!D34</f>
        <v>60000</v>
      </c>
      <c r="F34" s="82">
        <f>+'12-Month Projections - Worst'!D34</f>
        <v>50000</v>
      </c>
    </row>
    <row r="35" spans="2:6" x14ac:dyDescent="0.25">
      <c r="B35" s="48" t="s">
        <v>139</v>
      </c>
      <c r="D35" s="83">
        <f>+D32</f>
        <v>193222.60235276227</v>
      </c>
      <c r="E35" s="83">
        <f>+E32</f>
        <v>52890.600315278338</v>
      </c>
      <c r="F35" s="83">
        <f>+F32</f>
        <v>-57024</v>
      </c>
    </row>
    <row r="36" spans="2:6" x14ac:dyDescent="0.25">
      <c r="B36" s="48" t="s">
        <v>137</v>
      </c>
      <c r="D36" s="84">
        <f>+D34+D35</f>
        <v>263222.60235276225</v>
      </c>
      <c r="E36" s="84">
        <f t="shared" ref="E36:F36" si="4">+E34+E35</f>
        <v>112890.60031527834</v>
      </c>
      <c r="F36" s="84">
        <f t="shared" si="4"/>
        <v>-7024</v>
      </c>
    </row>
  </sheetData>
  <mergeCells count="3">
    <mergeCell ref="B14:C14"/>
    <mergeCell ref="B29:C29"/>
    <mergeCell ref="B32:C32"/>
  </mergeCells>
  <conditionalFormatting sqref="D36:F3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Weekly Forecast</vt:lpstr>
      <vt:lpstr>12-Month Projections - Best</vt:lpstr>
      <vt:lpstr>12-Month Projections - Moderate</vt:lpstr>
      <vt:lpstr>12-Month Projections - Worst</vt:lpstr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Onsager</dc:creator>
  <cp:lastModifiedBy>Erin Onsager</cp:lastModifiedBy>
  <dcterms:created xsi:type="dcterms:W3CDTF">2021-03-07T02:40:18Z</dcterms:created>
  <dcterms:modified xsi:type="dcterms:W3CDTF">2024-10-30T23:08:58Z</dcterms:modified>
</cp:coreProperties>
</file>